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GEL 06\DOCUMENTOS 2021 EAP\comite de rotación administrativa\"/>
    </mc:Choice>
  </mc:AlternateContent>
  <xr:revisionPtr revIDLastSave="0" documentId="13_ncr:1_{0FF2630A-376A-49C3-BF02-6CD0F4FB37DC}" xr6:coauthVersionLast="47" xr6:coauthVersionMax="47" xr10:uidLastSave="{00000000-0000-0000-0000-000000000000}"/>
  <bookViews>
    <workbookView xWindow="0" yWindow="645" windowWidth="28830" windowHeight="15555" xr2:uid="{00000000-000D-0000-FFFF-FFFF00000000}"/>
  </bookViews>
  <sheets>
    <sheet name="2 ORDEN" sheetId="2" r:id="rId1"/>
  </sheets>
  <definedNames>
    <definedName name="_xlnm._FilterDatabase" localSheetId="0" hidden="1">'2 ORDEN'!$A$7:$V$7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" l="1"/>
  <c r="A47" i="2" s="1"/>
  <c r="A48" i="2" s="1"/>
  <c r="A49" i="2" s="1"/>
  <c r="A50" i="2" s="1"/>
  <c r="A51" i="2" s="1"/>
  <c r="A52" i="2" s="1"/>
  <c r="A53" i="2" s="1"/>
  <c r="A54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9" i="2"/>
  <c r="T22" i="2"/>
  <c r="T8" i="2"/>
  <c r="T25" i="2"/>
  <c r="T10" i="2"/>
  <c r="T34" i="2"/>
  <c r="T28" i="2"/>
  <c r="T26" i="2"/>
  <c r="T31" i="2"/>
  <c r="T43" i="2"/>
  <c r="T19" i="2"/>
  <c r="T30" i="2"/>
  <c r="T15" i="2"/>
  <c r="T29" i="2"/>
  <c r="T27" i="2"/>
  <c r="T21" i="2"/>
  <c r="T35" i="2"/>
  <c r="T18" i="2"/>
  <c r="T33" i="2"/>
  <c r="T39" i="2"/>
  <c r="T45" i="2"/>
  <c r="T40" i="2"/>
  <c r="T47" i="2"/>
  <c r="T48" i="2"/>
  <c r="T23" i="2"/>
  <c r="T17" i="2"/>
  <c r="T32" i="2"/>
  <c r="T42" i="2"/>
  <c r="T11" i="2"/>
</calcChain>
</file>

<file path=xl/sharedStrings.xml><?xml version="1.0" encoding="utf-8"?>
<sst xmlns="http://schemas.openxmlformats.org/spreadsheetml/2006/main" count="672" uniqueCount="351">
  <si>
    <t>N°</t>
  </si>
  <si>
    <t>Exp. Adm.</t>
  </si>
  <si>
    <t>DNI</t>
  </si>
  <si>
    <t>Apellido Paterno</t>
  </si>
  <si>
    <t>Apellido Materno</t>
  </si>
  <si>
    <t>Nombres</t>
  </si>
  <si>
    <t>Datos Laborales de Origen</t>
  </si>
  <si>
    <t>I.E</t>
  </si>
  <si>
    <t>Cargo Actual</t>
  </si>
  <si>
    <t>Grupo Ocupacional</t>
  </si>
  <si>
    <t>Nivel</t>
  </si>
  <si>
    <t>Cargo al que postula</t>
  </si>
  <si>
    <t>Grupo</t>
  </si>
  <si>
    <t>Primera Alternativa</t>
  </si>
  <si>
    <t>Segunda Alternativa</t>
  </si>
  <si>
    <t>Tercera Alternativa</t>
  </si>
  <si>
    <t>Evaluación de expediente</t>
  </si>
  <si>
    <t>Puntaje</t>
  </si>
  <si>
    <t>Observaciones</t>
  </si>
  <si>
    <t>Experiencia Laboral</t>
  </si>
  <si>
    <t>Unidad Familiar</t>
  </si>
  <si>
    <t>Capacitación</t>
  </si>
  <si>
    <t>PUBLICACION PRELIMINAR DE LOS RESULTADOS PARA EL PROCESO DE ROTACIÓN DEL PERSONAL ADMINISTRATIVO DEL D. L. N°276 RESOLUCIÓN MINISTERIAL N°639-2004-ED, RESOLUCIÓN DE SECRETARÍA GENERAL N°251-2018-MINEDU Y RESOLUCIÓN DE SECRETARÍA GENERAL N°320-2017-MINEDU</t>
  </si>
  <si>
    <t>TRABAJADOR DE SERVICIO</t>
  </si>
  <si>
    <t>AUXILIAR</t>
  </si>
  <si>
    <t>AE</t>
  </si>
  <si>
    <t>Cargo de destino</t>
  </si>
  <si>
    <t>SECUNDARIA</t>
  </si>
  <si>
    <t>AUXILIAR DE LABORATORIO</t>
  </si>
  <si>
    <t>046 VICTOR RAUL HAYA DE LA TORRE</t>
  </si>
  <si>
    <t>JULIO C. TELLO</t>
  </si>
  <si>
    <t>129 YAMAGUCHI</t>
  </si>
  <si>
    <t>107 DANIEL ALCIDES CARRION GARCIA</t>
  </si>
  <si>
    <t>PRIMARIA</t>
  </si>
  <si>
    <t>AUXILIAR DE BIBLIOTECA I</t>
  </si>
  <si>
    <t>06970958</t>
  </si>
  <si>
    <t>1143 DOMINGO FAUSTINO SARMIENTO</t>
  </si>
  <si>
    <t>AD</t>
  </si>
  <si>
    <t>1192 FLORENTINO PRAT</t>
  </si>
  <si>
    <t>07683900</t>
  </si>
  <si>
    <t>0063</t>
  </si>
  <si>
    <t>AB</t>
  </si>
  <si>
    <t>Básica Alternativa-Avanzado</t>
  </si>
  <si>
    <t>OFICINISTA</t>
  </si>
  <si>
    <t>CEBA - PABLO PATRON</t>
  </si>
  <si>
    <t>40987689</t>
  </si>
  <si>
    <t>1260 EL AMAUTA</t>
  </si>
  <si>
    <t>Básica Especial</t>
  </si>
  <si>
    <t>41223087</t>
  </si>
  <si>
    <t>1218 SAN LUIS MARIA DE MONTFORT</t>
  </si>
  <si>
    <t>MANUEL GONZALEZ PRADA</t>
  </si>
  <si>
    <t>06959942</t>
  </si>
  <si>
    <t>1188 JUAN PABLO II</t>
  </si>
  <si>
    <t>TECNICO</t>
  </si>
  <si>
    <t>TA</t>
  </si>
  <si>
    <t>1199 MRCAL RAMON CASTILLA</t>
  </si>
  <si>
    <t>20707939</t>
  </si>
  <si>
    <t>TELESFORO CATACORA</t>
  </si>
  <si>
    <t>0108 SANTA ROSA DE QUIVES</t>
  </si>
  <si>
    <t>07894276</t>
  </si>
  <si>
    <t>1211 JOSE MARIA ARGUEDAS ALTAMIRANO</t>
  </si>
  <si>
    <t>09768956</t>
  </si>
  <si>
    <t>1190 FELIPE HUAMAN POMA DE AYALA</t>
  </si>
  <si>
    <t>JOSEFA CARRILLO Y ALBORNOZ</t>
  </si>
  <si>
    <t>07679011</t>
  </si>
  <si>
    <t>0026 AICHI NAGOYA</t>
  </si>
  <si>
    <t>1206 DANIEL ALCIDES CARRION</t>
  </si>
  <si>
    <t>43326103</t>
  </si>
  <si>
    <t>0025 SAN MARTIN DE PORRES</t>
  </si>
  <si>
    <t>PRIMARIA, SECUNDARIA, CEBA</t>
  </si>
  <si>
    <t>0074 FERNANDO BELAUNDE TERRY</t>
  </si>
  <si>
    <t>CEBA - EDELMIRA DEL PANDO</t>
  </si>
  <si>
    <t>09841090</t>
  </si>
  <si>
    <t>EDELMIRA DEL PANDO</t>
  </si>
  <si>
    <t>AUXILIAR DE BIBLIOTECA</t>
  </si>
  <si>
    <t xml:space="preserve">ROJAS </t>
  </si>
  <si>
    <t>HUMAREDA</t>
  </si>
  <si>
    <t>MARIA</t>
  </si>
  <si>
    <t>N° 210</t>
  </si>
  <si>
    <t>INICIAL</t>
  </si>
  <si>
    <t>YAMAGUCHI</t>
  </si>
  <si>
    <t>VRHT 046</t>
  </si>
  <si>
    <t>RIVERA</t>
  </si>
  <si>
    <t>CIPRIANO</t>
  </si>
  <si>
    <t>ALEX</t>
  </si>
  <si>
    <t>N° 1197</t>
  </si>
  <si>
    <t>CEBA PABLO PATRON</t>
  </si>
  <si>
    <t>N° 0065</t>
  </si>
  <si>
    <t>JOSEFA CARRILLO</t>
  </si>
  <si>
    <t>SABOYA</t>
  </si>
  <si>
    <t>ELSA</t>
  </si>
  <si>
    <t>SEDE UGEL N° 06</t>
  </si>
  <si>
    <t>TECNICO ADMINISTRATIVO</t>
  </si>
  <si>
    <t>TE</t>
  </si>
  <si>
    <t>CEBA</t>
  </si>
  <si>
    <t>CEBA 107</t>
  </si>
  <si>
    <t>CEBA EDELMIRA</t>
  </si>
  <si>
    <t>MALLQUI</t>
  </si>
  <si>
    <t>HUAMAN</t>
  </si>
  <si>
    <t>ADOLFO</t>
  </si>
  <si>
    <t>N° 1188</t>
  </si>
  <si>
    <t>N° 1190</t>
  </si>
  <si>
    <t>PILLACA</t>
  </si>
  <si>
    <t>HUAMANI</t>
  </si>
  <si>
    <t>IRENE</t>
  </si>
  <si>
    <t>N° 1220</t>
  </si>
  <si>
    <t>NO ESPECIFICADO</t>
  </si>
  <si>
    <t>CEBA 1220</t>
  </si>
  <si>
    <t>VASQUEZ</t>
  </si>
  <si>
    <t>QUISPE</t>
  </si>
  <si>
    <t>FLORES</t>
  </si>
  <si>
    <t>JULIO</t>
  </si>
  <si>
    <t>N° 1262</t>
  </si>
  <si>
    <t>N° 151</t>
  </si>
  <si>
    <t>LEON</t>
  </si>
  <si>
    <t>BALTAZAR</t>
  </si>
  <si>
    <t>NESTOR</t>
  </si>
  <si>
    <t>N° 1249</t>
  </si>
  <si>
    <t>SAB</t>
  </si>
  <si>
    <t>CEBA NICOLAS DE PIEROLA</t>
  </si>
  <si>
    <t>POVIS</t>
  </si>
  <si>
    <t>JAPAY</t>
  </si>
  <si>
    <t>JEHNNY</t>
  </si>
  <si>
    <t>N° 6018</t>
  </si>
  <si>
    <t>N° 108</t>
  </si>
  <si>
    <t>GAMARRA</t>
  </si>
  <si>
    <t>DAVILA</t>
  </si>
  <si>
    <t>PAUL</t>
  </si>
  <si>
    <t>N° 0097</t>
  </si>
  <si>
    <t>FERNANDEZ</t>
  </si>
  <si>
    <t>MENDEZ</t>
  </si>
  <si>
    <t>JUAN</t>
  </si>
  <si>
    <t>NO CUENTA CON EL INFORME ESCALAFONARIO</t>
  </si>
  <si>
    <t>ESQUEN</t>
  </si>
  <si>
    <t>SANCHEZ</t>
  </si>
  <si>
    <t>NADIA</t>
  </si>
  <si>
    <t>N° 185</t>
  </si>
  <si>
    <t>CN. MIXTO HUAYCAN</t>
  </si>
  <si>
    <t>ORDOÑIZ</t>
  </si>
  <si>
    <t>ALEJANDRA</t>
  </si>
  <si>
    <t xml:space="preserve">ORTIZ </t>
  </si>
  <si>
    <t>MARIA HERMELINDA</t>
  </si>
  <si>
    <t xml:space="preserve">BECERRA </t>
  </si>
  <si>
    <t>CRISANTO</t>
  </si>
  <si>
    <t>SUSANA ALICIA</t>
  </si>
  <si>
    <t>MANOLO JAVIER</t>
  </si>
  <si>
    <t>JIMMY FERNANDO</t>
  </si>
  <si>
    <t>LLAPA</t>
  </si>
  <si>
    <t>VERONICA CONSUELO</t>
  </si>
  <si>
    <t xml:space="preserve">ESCOBAR </t>
  </si>
  <si>
    <t>JOSE IRINEO</t>
  </si>
  <si>
    <t xml:space="preserve">ARONI </t>
  </si>
  <si>
    <t>CASTRO</t>
  </si>
  <si>
    <t>REYNA MARIA</t>
  </si>
  <si>
    <t>LIZANA</t>
  </si>
  <si>
    <t>BERTHA SOFIA</t>
  </si>
  <si>
    <t>ROSARIO</t>
  </si>
  <si>
    <t>CORNEJO</t>
  </si>
  <si>
    <t>JAVIER</t>
  </si>
  <si>
    <t>JUAN CARLOS</t>
  </si>
  <si>
    <t xml:space="preserve">DAVILA </t>
  </si>
  <si>
    <t>BERTHA LIDA</t>
  </si>
  <si>
    <t>VICTOR ANGEL</t>
  </si>
  <si>
    <t>Secundaria</t>
  </si>
  <si>
    <t>IIEE 129 Yamaguchi</t>
  </si>
  <si>
    <t>09847704</t>
  </si>
  <si>
    <t xml:space="preserve">FLORES </t>
  </si>
  <si>
    <t>PIMENTEL</t>
  </si>
  <si>
    <t>LILIANA</t>
  </si>
  <si>
    <t>1244 MICAELA BASTIDAS</t>
  </si>
  <si>
    <t>INEI 46 Victor Raul Haya de la Torre</t>
  </si>
  <si>
    <t xml:space="preserve">ESCALANTE </t>
  </si>
  <si>
    <t xml:space="preserve">COLLANTES </t>
  </si>
  <si>
    <t>JOSE LUIS</t>
  </si>
  <si>
    <t>1193 EMILIO DEL SOLAR</t>
  </si>
  <si>
    <t>EBA Tecnico Productiva</t>
  </si>
  <si>
    <t>CEBA Pablo Patron</t>
  </si>
  <si>
    <t>Tecnico Productivo Nicolas de Pierola</t>
  </si>
  <si>
    <t>09224036</t>
  </si>
  <si>
    <t>JIMENEZ</t>
  </si>
  <si>
    <t>ACEVEDO</t>
  </si>
  <si>
    <t>MERCEDES AMALIA</t>
  </si>
  <si>
    <t>1220 SAN JOSE MARELLO</t>
  </si>
  <si>
    <t>Secundaria y Tecnico Productiva</t>
  </si>
  <si>
    <t>IIEE Colegio Nacional Mixto de Huaycan</t>
  </si>
  <si>
    <t>IIEE Josefa Carrillo y Albornoz</t>
  </si>
  <si>
    <t>IIEE Basica Especial 12</t>
  </si>
  <si>
    <t xml:space="preserve">CASTRO </t>
  </si>
  <si>
    <t>PARI</t>
  </si>
  <si>
    <t>FIDEL CARLOS</t>
  </si>
  <si>
    <t>1143 DOMINGO F. SARMIENTO</t>
  </si>
  <si>
    <t>IIEE Edelmira del Pando</t>
  </si>
  <si>
    <t>MEZA</t>
  </si>
  <si>
    <t>ARZAPALO</t>
  </si>
  <si>
    <t>BLANDINA</t>
  </si>
  <si>
    <t>IIEE 167</t>
  </si>
  <si>
    <t>Primaria</t>
  </si>
  <si>
    <t>IIEE 1257 Reino Unido de Gran Bretaña</t>
  </si>
  <si>
    <t>IIEE 1268 Gustavo Mohme Llona</t>
  </si>
  <si>
    <t>IIEE 1255</t>
  </si>
  <si>
    <t>CAPCHA</t>
  </si>
  <si>
    <t>GARCIA</t>
  </si>
  <si>
    <t>ERIK LEIBNIZ</t>
  </si>
  <si>
    <t>IIEE 15 MADRE TERESA DE CALCUTA</t>
  </si>
  <si>
    <t>Primaria y EBA</t>
  </si>
  <si>
    <t>CEBA Edelmira del Pando</t>
  </si>
  <si>
    <t>IIEE 1143 Domingo F. Sarmiento</t>
  </si>
  <si>
    <t>GRANADOS</t>
  </si>
  <si>
    <t>PEREZ</t>
  </si>
  <si>
    <t>JACQUELINE KAREN</t>
  </si>
  <si>
    <t>IIEE 190</t>
  </si>
  <si>
    <t>Josefa Carrillo y Albornoz</t>
  </si>
  <si>
    <t>09533821</t>
  </si>
  <si>
    <t>ROMERO</t>
  </si>
  <si>
    <t>LARA</t>
  </si>
  <si>
    <t>ROSA YANET</t>
  </si>
  <si>
    <t>IIEE 41 FE Y ALEGRIA</t>
  </si>
  <si>
    <t>TRABAJADOR DE LABORATORIO</t>
  </si>
  <si>
    <t>IIEE Julio C. Tello</t>
  </si>
  <si>
    <t>JULCA</t>
  </si>
  <si>
    <t>TORRES</t>
  </si>
  <si>
    <t>IRWIN ALEXIS</t>
  </si>
  <si>
    <t>IIEE MANUEL GONZALES PRADA</t>
  </si>
  <si>
    <t>EBA</t>
  </si>
  <si>
    <t>07670342</t>
  </si>
  <si>
    <t>ALDECOA</t>
  </si>
  <si>
    <t>MARIA SOLEDAD</t>
  </si>
  <si>
    <t>IIEE 1283 OKINAWA</t>
  </si>
  <si>
    <t>IIEE 1192 Floretino Prat</t>
  </si>
  <si>
    <t>07660300</t>
  </si>
  <si>
    <t>LOPEZ</t>
  </si>
  <si>
    <t>ESTEVES</t>
  </si>
  <si>
    <t>GLADYS ISABEL</t>
  </si>
  <si>
    <t>1217 JORGE BASADRE</t>
  </si>
  <si>
    <t>IIEE 1190 Felipe Huaman Poma de AyaLA</t>
  </si>
  <si>
    <t>IIEE Mariscal Andres A. Caceres</t>
  </si>
  <si>
    <t>ANTARA</t>
  </si>
  <si>
    <t>PANEZ</t>
  </si>
  <si>
    <t>ESTELA</t>
  </si>
  <si>
    <t>1136 JOHN F. KENNEDY</t>
  </si>
  <si>
    <t>Secundaria y Primaria</t>
  </si>
  <si>
    <t>IIEE 107 Daniel A. Carrion</t>
  </si>
  <si>
    <t>_</t>
  </si>
  <si>
    <t>03</t>
  </si>
  <si>
    <t>04</t>
  </si>
  <si>
    <t>06</t>
  </si>
  <si>
    <t>15</t>
  </si>
  <si>
    <t>21</t>
  </si>
  <si>
    <t>0055</t>
  </si>
  <si>
    <t>Auxiliar</t>
  </si>
  <si>
    <t>EBR AE</t>
  </si>
  <si>
    <t>1219 JCM</t>
  </si>
  <si>
    <t>1143 Dgo Sarmiento - Ate</t>
  </si>
  <si>
    <t>Code UGEL 06</t>
  </si>
  <si>
    <t>37</t>
  </si>
  <si>
    <t>0029 MPLL</t>
  </si>
  <si>
    <t>EBR
secundaria AE</t>
  </si>
  <si>
    <t>EBR sec.</t>
  </si>
  <si>
    <t>J.C.Tello ATE</t>
  </si>
  <si>
    <t>INEL 46 ATE</t>
  </si>
  <si>
    <t xml:space="preserve">129 Yamaguchi </t>
  </si>
  <si>
    <t>39</t>
  </si>
  <si>
    <t>1226 SOL VITARTE</t>
  </si>
  <si>
    <t>EBR
Primaria AE</t>
  </si>
  <si>
    <t>0074 FBT</t>
  </si>
  <si>
    <t>EBR
Secundaria AE</t>
  </si>
  <si>
    <t>Sec. EBR</t>
  </si>
  <si>
    <t>0074 FDO Belaunde</t>
  </si>
  <si>
    <t xml:space="preserve">Edelmira del Pando </t>
  </si>
  <si>
    <t>Jhon F Kenedy</t>
  </si>
  <si>
    <t>EBR Sec.</t>
  </si>
  <si>
    <t>I.E 129</t>
  </si>
  <si>
    <t>Natalia Mirella</t>
  </si>
  <si>
    <t>-</t>
  </si>
  <si>
    <t>I.E. 106 HV</t>
  </si>
  <si>
    <t>Enriquez</t>
  </si>
  <si>
    <t>Garibay</t>
  </si>
  <si>
    <t>107 DAC</t>
  </si>
  <si>
    <t>APTO</t>
  </si>
  <si>
    <t xml:space="preserve">1219 JOSE CARLOS MARIATEGUI </t>
  </si>
  <si>
    <t>MENDOZA</t>
  </si>
  <si>
    <t xml:space="preserve">HUATUCO </t>
  </si>
  <si>
    <t>TEJADA</t>
  </si>
  <si>
    <t xml:space="preserve">RAMOS </t>
  </si>
  <si>
    <t xml:space="preserve"> GRACIELA</t>
  </si>
  <si>
    <t xml:space="preserve">JOSE </t>
  </si>
  <si>
    <t xml:space="preserve">SALVATIERRA </t>
  </si>
  <si>
    <t xml:space="preserve">QUISPE </t>
  </si>
  <si>
    <t xml:space="preserve"> RODRIGUEZ </t>
  </si>
  <si>
    <r>
      <rPr>
        <sz val="8"/>
        <rFont val="Calibri"/>
        <family val="2"/>
        <scheme val="minor"/>
      </rPr>
      <t>Trabajo serv</t>
    </r>
  </si>
  <si>
    <r>
      <rPr>
        <sz val="8"/>
        <rFont val="Calibri"/>
        <family val="2"/>
        <scheme val="minor"/>
      </rPr>
      <t>787
AMG</t>
    </r>
  </si>
  <si>
    <r>
      <rPr>
        <sz val="8"/>
        <rFont val="Calibri"/>
        <family val="2"/>
        <scheme val="minor"/>
      </rPr>
      <t>EBR
Primaria AE</t>
    </r>
  </si>
  <si>
    <r>
      <rPr>
        <sz val="8"/>
        <rFont val="Calibri"/>
        <family val="2"/>
        <scheme val="minor"/>
      </rPr>
      <t>CEBA P.PATRON</t>
    </r>
  </si>
  <si>
    <r>
      <rPr>
        <sz val="8"/>
        <rFont val="Calibri"/>
        <family val="2"/>
        <scheme val="minor"/>
      </rPr>
      <t>107
DAC</t>
    </r>
  </si>
  <si>
    <r>
      <rPr>
        <sz val="8"/>
        <rFont val="Calibri"/>
        <family val="2"/>
        <scheme val="minor"/>
      </rPr>
      <t>Nolberta Soledad</t>
    </r>
  </si>
  <si>
    <r>
      <rPr>
        <sz val="8"/>
        <rFont val="Calibri"/>
        <family val="2"/>
        <scheme val="minor"/>
      </rPr>
      <t>152 CUNA JARDIN.</t>
    </r>
  </si>
  <si>
    <r>
      <rPr>
        <sz val="8"/>
        <rFont val="Calibri"/>
        <family val="2"/>
        <scheme val="minor"/>
      </rPr>
      <t>1233
MFCN</t>
    </r>
  </si>
  <si>
    <r>
      <rPr>
        <sz val="8"/>
        <rFont val="Calibri"/>
        <family val="2"/>
        <scheme val="minor"/>
      </rPr>
      <t>CEPRO N. PIEROLA.
CHOSICA</t>
    </r>
  </si>
  <si>
    <t>ARIAS</t>
  </si>
  <si>
    <t>OSORIO</t>
  </si>
  <si>
    <t>EDWIN ALEX</t>
  </si>
  <si>
    <t>LUZ MARIA</t>
  </si>
  <si>
    <t>LAPA</t>
  </si>
  <si>
    <t>PERALES</t>
  </si>
  <si>
    <t>CASTILLO</t>
  </si>
  <si>
    <t>JHON ROBERT</t>
  </si>
  <si>
    <t>MONTENEGRO</t>
  </si>
  <si>
    <t>VILLALOVOS</t>
  </si>
  <si>
    <t>JOSE OSCAR</t>
  </si>
  <si>
    <t>GOMEZ</t>
  </si>
  <si>
    <t>RODAS</t>
  </si>
  <si>
    <t>GLORIA ESTHER</t>
  </si>
  <si>
    <t>MAMANI</t>
  </si>
  <si>
    <t>RODRIGO</t>
  </si>
  <si>
    <t>CESAR RAUL</t>
  </si>
  <si>
    <t>YSLA</t>
  </si>
  <si>
    <t>PAZ</t>
  </si>
  <si>
    <t>FELIX VICTOR</t>
  </si>
  <si>
    <t>VELEZ</t>
  </si>
  <si>
    <t>SEFERINO</t>
  </si>
  <si>
    <t>SALVADOR</t>
  </si>
  <si>
    <t>CAJO</t>
  </si>
  <si>
    <t>N° 1219</t>
  </si>
  <si>
    <t xml:space="preserve">CEBA EDELMIRA </t>
  </si>
  <si>
    <t>N° 107</t>
  </si>
  <si>
    <t xml:space="preserve">CONSIGNO LAS PLAZAS MEDIANTE EXP 48576 - </t>
  </si>
  <si>
    <t>1.2.3.AUXILIAR DE LABORATORIO</t>
  </si>
  <si>
    <t>1.2.3.OFICINISTA</t>
  </si>
  <si>
    <t>1.2. OFICINISTA 3.SECRETARIA</t>
  </si>
  <si>
    <t>SE ATENDIO CON EL PRIMER EXPEDIENTE 48544-2021</t>
  </si>
  <si>
    <t>1.2.TRABAJADOR DE SERVICIO</t>
  </si>
  <si>
    <t xml:space="preserve">Procedio reclamo por unidad familiar </t>
  </si>
  <si>
    <t>CONDICION</t>
  </si>
  <si>
    <t>NO APTO</t>
  </si>
  <si>
    <t>EN SU SOLICITUD CONSIGNO REASIGNACION Y NO ROTACION POR ERROR DE FORMA</t>
  </si>
  <si>
    <t>Edelmira del Pando</t>
  </si>
  <si>
    <t>Domingo F. Sarmiento</t>
  </si>
  <si>
    <t>NOTA: EL PROCESO DE ADJUDICACIÓN VIRTUAL SE LLEVARA A CABO EL DIA MARTES 26 DE OCTUBRE A LAS 10:00 HORAS, PARA LO CUAL SE HARA LLEGAR A SUS CORREOS ELECTRONICOS CONSIGNADOS EN SUS EXPEDIENTES, EL LINK PARA</t>
  </si>
  <si>
    <t>PARTICIPAR EN DICHO EVENTO, CON LA ANTICIPACIÓN OPORTUNA, DEBIENDO INGRESAR CADA POSTULANTE CON SUS APELLIDOS Y NOMBRES COMPLETOS, PORTANDO SU DNI RESPECTIVO A EFECTOS DE SER IDENTIFICADO, PARA LO CUAL</t>
  </si>
  <si>
    <t>DEBERAN CONTAR CON SU CAMARA Y MICROFONO EN CONDICIONES OPTIMAS PARA UNA BUENA COMUNICACIÓN.</t>
  </si>
  <si>
    <t>Segundo expediente para conocimiento</t>
  </si>
  <si>
    <r>
      <rPr>
        <b/>
        <sz val="8"/>
        <color rgb="FFFF0000"/>
        <rFont val="Calibri"/>
        <family val="2"/>
        <scheme val="minor"/>
      </rPr>
      <t>OBSERVADO</t>
    </r>
    <r>
      <rPr>
        <sz val="8"/>
        <color rgb="FFFF0000"/>
        <rFont val="Calibri"/>
        <family val="2"/>
        <scheme val="minor"/>
      </rPr>
      <t xml:space="preserve"> (DE TECNICO "TA" DESCENDERIA A "AA", NIVEL AUXILIAR) R.S.G. Nº 320-2017-MINEDU, Artículo único.</t>
    </r>
  </si>
  <si>
    <t>BIBLIOTECA</t>
  </si>
  <si>
    <t>AUX. DE BIBLIOTECA</t>
  </si>
  <si>
    <t>1.- AUXILIAR DE BIBLIOTECA I     2.- AUXILIAR DE BIBLIOTECA       3.- OFICINISTA</t>
  </si>
  <si>
    <t>1.- Biblioteca         2.- Oficinista           3.- Trabajador de servicio</t>
  </si>
  <si>
    <t>1.2..OFICINISTA    3. AUX. LABORATORIO</t>
  </si>
  <si>
    <t>IIEE 46 Victor Raul Haya de la Torre</t>
  </si>
  <si>
    <t>ARGANDOÑA</t>
  </si>
  <si>
    <t xml:space="preserve">GRANADOS </t>
  </si>
  <si>
    <t>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</si>
</sst>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0000000;###00000000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CD6E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65" fontId="5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indent="1"/>
    </xf>
    <xf numFmtId="0" fontId="7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11" fillId="0" borderId="12" xfId="0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 wrapText="1"/>
    </xf>
    <xf numFmtId="164" fontId="5" fillId="0" borderId="12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49" fontId="5" fillId="3" borderId="12" xfId="0" applyNumberFormat="1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/>
    <xf numFmtId="0" fontId="4" fillId="3" borderId="0" xfId="0" applyFont="1" applyFill="1" applyAlignment="1">
      <alignment vertical="center"/>
    </xf>
    <xf numFmtId="165" fontId="5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6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2" xfId="0" applyFont="1" applyBorder="1"/>
    <xf numFmtId="164" fontId="5" fillId="0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9" fillId="0" borderId="12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</xdr:colOff>
      <xdr:row>0</xdr:row>
      <xdr:rowOff>0</xdr:rowOff>
    </xdr:from>
    <xdr:to>
      <xdr:col>4</xdr:col>
      <xdr:colOff>670924</xdr:colOff>
      <xdr:row>1</xdr:row>
      <xdr:rowOff>165015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6E3F99-22A9-43D7-BD8D-167F5F7D7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28" t="12075" r="49932" b="79171"/>
        <a:stretch/>
      </xdr:blipFill>
      <xdr:spPr bwMode="auto">
        <a:xfrm>
          <a:off x="22225" y="0"/>
          <a:ext cx="2711450" cy="3555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zoomScaleNormal="100" workbookViewId="0">
      <selection activeCell="D16" sqref="D16"/>
    </sheetView>
  </sheetViews>
  <sheetFormatPr baseColWidth="10" defaultRowHeight="15" x14ac:dyDescent="0.25"/>
  <cols>
    <col min="1" max="1" width="3" style="1" customWidth="1"/>
    <col min="2" max="2" width="8.140625" style="2" customWidth="1"/>
    <col min="3" max="3" width="7.85546875" style="2" bestFit="1" customWidth="1"/>
    <col min="4" max="4" width="11.85546875" style="3" customWidth="1"/>
    <col min="5" max="5" width="12.7109375" style="3" bestFit="1" customWidth="1"/>
    <col min="6" max="6" width="14.85546875" style="3" bestFit="1" customWidth="1"/>
    <col min="7" max="7" width="11.42578125" style="2"/>
    <col min="8" max="8" width="14.28515625" style="3" customWidth="1"/>
    <col min="9" max="9" width="9.28515625" style="3" customWidth="1"/>
    <col min="10" max="10" width="4.5703125" style="2" bestFit="1" customWidth="1"/>
    <col min="11" max="11" width="8.140625" style="3" customWidth="1"/>
    <col min="12" max="12" width="10.7109375" style="3" customWidth="1"/>
    <col min="13" max="13" width="13" style="3" customWidth="1"/>
    <col min="14" max="14" width="11.42578125" style="3"/>
    <col min="15" max="15" width="12.28515625" style="3" customWidth="1"/>
    <col min="16" max="16" width="11.42578125" style="3"/>
    <col min="17" max="17" width="8.28515625" style="2" customWidth="1"/>
    <col min="18" max="18" width="7.85546875" style="2" customWidth="1"/>
    <col min="19" max="19" width="9.5703125" style="2" customWidth="1"/>
    <col min="20" max="20" width="6.5703125" style="2" customWidth="1"/>
    <col min="21" max="21" width="8.85546875" style="2" customWidth="1"/>
    <col min="22" max="22" width="46.140625" style="3" customWidth="1"/>
    <col min="23" max="16384" width="11.42578125" style="3"/>
  </cols>
  <sheetData>
    <row r="1" spans="1:22" ht="26.25" customHeight="1" x14ac:dyDescent="0.25"/>
    <row r="2" spans="1:22" ht="15" customHeight="1" x14ac:dyDescent="0.25">
      <c r="A2" s="97" t="s">
        <v>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29.25" customHeight="1" thickBot="1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5.75" customHeight="1" thickBot="1" x14ac:dyDescent="0.3">
      <c r="A4" s="95" t="s">
        <v>0</v>
      </c>
      <c r="B4" s="95" t="s">
        <v>1</v>
      </c>
      <c r="C4" s="95" t="s">
        <v>2</v>
      </c>
      <c r="D4" s="95" t="s">
        <v>3</v>
      </c>
      <c r="E4" s="95" t="s">
        <v>4</v>
      </c>
      <c r="F4" s="95" t="s">
        <v>5</v>
      </c>
      <c r="G4" s="99" t="s">
        <v>6</v>
      </c>
      <c r="H4" s="100"/>
      <c r="I4" s="100"/>
      <c r="J4" s="101"/>
      <c r="K4" s="105" t="s">
        <v>11</v>
      </c>
      <c r="L4" s="106"/>
      <c r="M4" s="106"/>
      <c r="N4" s="106"/>
      <c r="O4" s="106"/>
      <c r="P4" s="107"/>
      <c r="Q4" s="108" t="s">
        <v>16</v>
      </c>
      <c r="R4" s="109"/>
      <c r="S4" s="110"/>
      <c r="T4" s="95" t="s">
        <v>17</v>
      </c>
      <c r="U4" s="45"/>
      <c r="V4" s="95" t="s">
        <v>18</v>
      </c>
    </row>
    <row r="5" spans="1:22" ht="9.75" customHeight="1" thickBot="1" x14ac:dyDescent="0.3">
      <c r="A5" s="96"/>
      <c r="B5" s="96"/>
      <c r="C5" s="96"/>
      <c r="D5" s="96"/>
      <c r="E5" s="96"/>
      <c r="F5" s="96"/>
      <c r="G5" s="102"/>
      <c r="H5" s="103"/>
      <c r="I5" s="103"/>
      <c r="J5" s="104"/>
      <c r="K5" s="95" t="s">
        <v>12</v>
      </c>
      <c r="L5" s="95" t="s">
        <v>10</v>
      </c>
      <c r="M5" s="95" t="s">
        <v>26</v>
      </c>
      <c r="N5" s="95" t="s">
        <v>13</v>
      </c>
      <c r="O5" s="95" t="s">
        <v>14</v>
      </c>
      <c r="P5" s="95" t="s">
        <v>15</v>
      </c>
      <c r="Q5" s="111"/>
      <c r="R5" s="112"/>
      <c r="S5" s="113"/>
      <c r="T5" s="96"/>
      <c r="U5" s="46" t="s">
        <v>332</v>
      </c>
      <c r="V5" s="96"/>
    </row>
    <row r="6" spans="1:22" ht="6.75" customHeight="1" x14ac:dyDescent="0.25">
      <c r="A6" s="96"/>
      <c r="B6" s="96"/>
      <c r="C6" s="96"/>
      <c r="D6" s="96"/>
      <c r="E6" s="96"/>
      <c r="F6" s="96"/>
      <c r="G6" s="95" t="s">
        <v>7</v>
      </c>
      <c r="H6" s="95" t="s">
        <v>8</v>
      </c>
      <c r="I6" s="95" t="s">
        <v>9</v>
      </c>
      <c r="J6" s="95" t="s">
        <v>10</v>
      </c>
      <c r="K6" s="96"/>
      <c r="L6" s="96"/>
      <c r="M6" s="96"/>
      <c r="N6" s="96"/>
      <c r="O6" s="96"/>
      <c r="P6" s="96"/>
      <c r="Q6" s="95" t="s">
        <v>19</v>
      </c>
      <c r="R6" s="95" t="s">
        <v>20</v>
      </c>
      <c r="S6" s="95" t="s">
        <v>21</v>
      </c>
      <c r="T6" s="96"/>
      <c r="U6" s="46"/>
      <c r="V6" s="96"/>
    </row>
    <row r="7" spans="1:22" ht="12.7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46"/>
      <c r="V7" s="96"/>
    </row>
    <row r="8" spans="1:22" s="12" customFormat="1" ht="34.5" customHeight="1" x14ac:dyDescent="0.2">
      <c r="A8" s="19">
        <v>1</v>
      </c>
      <c r="B8" s="76">
        <v>48170</v>
      </c>
      <c r="C8" s="4">
        <v>40144493</v>
      </c>
      <c r="D8" s="5" t="s">
        <v>154</v>
      </c>
      <c r="E8" s="5" t="s">
        <v>304</v>
      </c>
      <c r="F8" s="5" t="s">
        <v>305</v>
      </c>
      <c r="G8" s="37" t="s">
        <v>264</v>
      </c>
      <c r="H8" s="36" t="s">
        <v>23</v>
      </c>
      <c r="I8" s="13" t="s">
        <v>24</v>
      </c>
      <c r="J8" s="39" t="s">
        <v>266</v>
      </c>
      <c r="K8" s="49" t="s">
        <v>24</v>
      </c>
      <c r="L8" s="39" t="s">
        <v>265</v>
      </c>
      <c r="M8" s="80"/>
      <c r="N8" s="39" t="s">
        <v>267</v>
      </c>
      <c r="O8" s="39" t="s">
        <v>268</v>
      </c>
      <c r="P8" s="39" t="s">
        <v>269</v>
      </c>
      <c r="Q8" s="9">
        <v>19</v>
      </c>
      <c r="R8" s="9">
        <v>30</v>
      </c>
      <c r="S8" s="47">
        <v>25</v>
      </c>
      <c r="T8" s="11">
        <f>SUM(Q8:S8)</f>
        <v>74</v>
      </c>
      <c r="U8" s="11" t="s">
        <v>278</v>
      </c>
      <c r="V8" s="8"/>
    </row>
    <row r="9" spans="1:22" s="12" customFormat="1" ht="34.5" customHeight="1" x14ac:dyDescent="0.2">
      <c r="A9" s="19">
        <f>1+A8</f>
        <v>2</v>
      </c>
      <c r="B9" s="19">
        <v>48545</v>
      </c>
      <c r="C9" s="15">
        <v>16155915</v>
      </c>
      <c r="D9" s="16" t="s">
        <v>82</v>
      </c>
      <c r="E9" s="16" t="s">
        <v>83</v>
      </c>
      <c r="F9" s="16" t="s">
        <v>84</v>
      </c>
      <c r="G9" s="36" t="s">
        <v>85</v>
      </c>
      <c r="H9" s="41" t="s">
        <v>23</v>
      </c>
      <c r="I9" s="13" t="s">
        <v>24</v>
      </c>
      <c r="J9" s="13" t="s">
        <v>25</v>
      </c>
      <c r="K9" s="36" t="s">
        <v>24</v>
      </c>
      <c r="L9" s="36" t="s">
        <v>27</v>
      </c>
      <c r="M9" s="36" t="s">
        <v>327</v>
      </c>
      <c r="N9" s="36" t="s">
        <v>86</v>
      </c>
      <c r="O9" s="36" t="s">
        <v>87</v>
      </c>
      <c r="P9" s="36" t="s">
        <v>88</v>
      </c>
      <c r="Q9" s="17">
        <v>20</v>
      </c>
      <c r="R9" s="48">
        <v>30</v>
      </c>
      <c r="S9" s="17">
        <v>14</v>
      </c>
      <c r="T9" s="20">
        <v>64</v>
      </c>
      <c r="U9" s="11" t="s">
        <v>278</v>
      </c>
      <c r="V9" s="36" t="s">
        <v>331</v>
      </c>
    </row>
    <row r="10" spans="1:22" s="14" customFormat="1" ht="57" customHeight="1" x14ac:dyDescent="0.25">
      <c r="A10" s="19">
        <f t="shared" ref="A10:A54" si="0">1+A9</f>
        <v>3</v>
      </c>
      <c r="B10" s="19">
        <v>48539</v>
      </c>
      <c r="C10" s="15" t="s">
        <v>67</v>
      </c>
      <c r="D10" s="16" t="s">
        <v>160</v>
      </c>
      <c r="E10" s="16" t="s">
        <v>158</v>
      </c>
      <c r="F10" s="16" t="s">
        <v>159</v>
      </c>
      <c r="G10" s="36" t="s">
        <v>68</v>
      </c>
      <c r="H10" s="36" t="s">
        <v>23</v>
      </c>
      <c r="I10" s="13" t="s">
        <v>24</v>
      </c>
      <c r="J10" s="13" t="s">
        <v>25</v>
      </c>
      <c r="K10" s="13" t="s">
        <v>24</v>
      </c>
      <c r="L10" s="36" t="s">
        <v>69</v>
      </c>
      <c r="M10" s="36" t="s">
        <v>344</v>
      </c>
      <c r="N10" s="36" t="s">
        <v>32</v>
      </c>
      <c r="O10" s="36" t="s">
        <v>70</v>
      </c>
      <c r="P10" s="36" t="s">
        <v>71</v>
      </c>
      <c r="Q10" s="19">
        <v>11</v>
      </c>
      <c r="R10" s="19">
        <v>25</v>
      </c>
      <c r="S10" s="19">
        <v>27</v>
      </c>
      <c r="T10" s="20">
        <f>SUM(Q10:S10)</f>
        <v>63</v>
      </c>
      <c r="U10" s="11" t="s">
        <v>278</v>
      </c>
      <c r="V10" s="83"/>
    </row>
    <row r="11" spans="1:22" s="14" customFormat="1" ht="34.5" customHeight="1" x14ac:dyDescent="0.2">
      <c r="A11" s="19">
        <f t="shared" si="0"/>
        <v>4</v>
      </c>
      <c r="B11" s="19">
        <v>48463</v>
      </c>
      <c r="C11" s="15">
        <v>10416739</v>
      </c>
      <c r="D11" s="16" t="s">
        <v>126</v>
      </c>
      <c r="E11" s="16" t="s">
        <v>158</v>
      </c>
      <c r="F11" s="16" t="s">
        <v>162</v>
      </c>
      <c r="G11" s="36" t="s">
        <v>31</v>
      </c>
      <c r="H11" s="41" t="s">
        <v>23</v>
      </c>
      <c r="I11" s="13" t="s">
        <v>24</v>
      </c>
      <c r="J11" s="13" t="s">
        <v>25</v>
      </c>
      <c r="K11" s="36" t="s">
        <v>24</v>
      </c>
      <c r="L11" s="36" t="s">
        <v>163</v>
      </c>
      <c r="M11" s="36" t="s">
        <v>28</v>
      </c>
      <c r="N11" s="36" t="s">
        <v>164</v>
      </c>
      <c r="O11" s="36" t="s">
        <v>30</v>
      </c>
      <c r="P11" s="36" t="s">
        <v>347</v>
      </c>
      <c r="Q11" s="17">
        <v>19</v>
      </c>
      <c r="R11" s="17">
        <v>20</v>
      </c>
      <c r="S11" s="17">
        <v>20</v>
      </c>
      <c r="T11" s="20">
        <f>+Q11+R11+S11</f>
        <v>59</v>
      </c>
      <c r="U11" s="11" t="s">
        <v>278</v>
      </c>
      <c r="V11" s="20"/>
    </row>
    <row r="12" spans="1:22" s="59" customFormat="1" ht="42" customHeight="1" x14ac:dyDescent="0.2">
      <c r="A12" s="19">
        <f t="shared" si="0"/>
        <v>5</v>
      </c>
      <c r="B12" s="77">
        <v>48053</v>
      </c>
      <c r="C12" s="50">
        <v>41754192</v>
      </c>
      <c r="D12" s="51" t="s">
        <v>298</v>
      </c>
      <c r="E12" s="51" t="s">
        <v>299</v>
      </c>
      <c r="F12" s="51" t="s">
        <v>300</v>
      </c>
      <c r="G12" s="52" t="s">
        <v>255</v>
      </c>
      <c r="H12" s="36" t="s">
        <v>23</v>
      </c>
      <c r="I12" s="13" t="s">
        <v>24</v>
      </c>
      <c r="J12" s="53" t="s">
        <v>257</v>
      </c>
      <c r="K12" s="49" t="s">
        <v>24</v>
      </c>
      <c r="L12" s="53" t="s">
        <v>256</v>
      </c>
      <c r="M12" s="36" t="s">
        <v>28</v>
      </c>
      <c r="N12" s="53" t="s">
        <v>258</v>
      </c>
      <c r="O12" s="53" t="s">
        <v>259</v>
      </c>
      <c r="P12" s="53" t="s">
        <v>260</v>
      </c>
      <c r="Q12" s="55">
        <v>19</v>
      </c>
      <c r="R12" s="55" t="s">
        <v>242</v>
      </c>
      <c r="S12" s="56" t="s">
        <v>261</v>
      </c>
      <c r="T12" s="57">
        <v>58</v>
      </c>
      <c r="U12" s="57" t="s">
        <v>278</v>
      </c>
      <c r="V12" s="58"/>
    </row>
    <row r="13" spans="1:22" s="59" customFormat="1" ht="42.75" customHeight="1" x14ac:dyDescent="0.2">
      <c r="A13" s="19">
        <f t="shared" si="0"/>
        <v>6</v>
      </c>
      <c r="B13" s="77">
        <v>48025</v>
      </c>
      <c r="C13" s="60">
        <v>15423884</v>
      </c>
      <c r="D13" s="51" t="s">
        <v>303</v>
      </c>
      <c r="E13" s="51" t="s">
        <v>302</v>
      </c>
      <c r="F13" s="51" t="s">
        <v>301</v>
      </c>
      <c r="G13" s="52" t="s">
        <v>262</v>
      </c>
      <c r="H13" s="36" t="s">
        <v>23</v>
      </c>
      <c r="I13" s="13" t="s">
        <v>24</v>
      </c>
      <c r="J13" s="53"/>
      <c r="K13" s="49" t="s">
        <v>24</v>
      </c>
      <c r="L13" s="53" t="s">
        <v>263</v>
      </c>
      <c r="M13" s="61" t="s">
        <v>43</v>
      </c>
      <c r="N13" s="53" t="s">
        <v>335</v>
      </c>
      <c r="O13" s="53" t="s">
        <v>336</v>
      </c>
      <c r="P13" s="53" t="s">
        <v>242</v>
      </c>
      <c r="Q13" s="55">
        <v>19</v>
      </c>
      <c r="R13" s="55" t="s">
        <v>242</v>
      </c>
      <c r="S13" s="56" t="s">
        <v>261</v>
      </c>
      <c r="T13" s="57">
        <v>58</v>
      </c>
      <c r="U13" s="57" t="s">
        <v>278</v>
      </c>
      <c r="V13" s="58"/>
    </row>
    <row r="14" spans="1:22" s="14" customFormat="1" ht="37.5" customHeight="1" x14ac:dyDescent="0.2">
      <c r="A14" s="19">
        <f t="shared" si="0"/>
        <v>7</v>
      </c>
      <c r="B14" s="76">
        <v>48239</v>
      </c>
      <c r="C14" s="21">
        <v>27296364</v>
      </c>
      <c r="D14" s="5" t="s">
        <v>306</v>
      </c>
      <c r="E14" s="5" t="s">
        <v>307</v>
      </c>
      <c r="F14" s="6" t="s">
        <v>308</v>
      </c>
      <c r="G14" s="42">
        <v>1209</v>
      </c>
      <c r="H14" s="36" t="s">
        <v>23</v>
      </c>
      <c r="I14" s="13" t="s">
        <v>24</v>
      </c>
      <c r="J14" s="39" t="s">
        <v>257</v>
      </c>
      <c r="K14" s="49" t="s">
        <v>24</v>
      </c>
      <c r="L14" s="39" t="s">
        <v>270</v>
      </c>
      <c r="M14" s="36" t="s">
        <v>28</v>
      </c>
      <c r="N14" s="38" t="s">
        <v>271</v>
      </c>
      <c r="O14" s="39" t="s">
        <v>242</v>
      </c>
      <c r="P14" s="39" t="s">
        <v>242</v>
      </c>
      <c r="Q14" s="9">
        <v>19</v>
      </c>
      <c r="R14" s="9" t="s">
        <v>242</v>
      </c>
      <c r="S14" s="10" t="s">
        <v>261</v>
      </c>
      <c r="T14" s="11">
        <v>58</v>
      </c>
      <c r="U14" s="11" t="s">
        <v>278</v>
      </c>
      <c r="V14" s="8"/>
    </row>
    <row r="15" spans="1:22" s="14" customFormat="1" ht="36.75" customHeight="1" x14ac:dyDescent="0.25">
      <c r="A15" s="19">
        <f t="shared" si="0"/>
        <v>8</v>
      </c>
      <c r="B15" s="76">
        <v>48477</v>
      </c>
      <c r="C15" s="15" t="s">
        <v>39</v>
      </c>
      <c r="D15" s="16" t="s">
        <v>350</v>
      </c>
      <c r="E15" s="16" t="s">
        <v>281</v>
      </c>
      <c r="F15" s="16" t="s">
        <v>145</v>
      </c>
      <c r="G15" s="84" t="s">
        <v>40</v>
      </c>
      <c r="H15" s="36" t="s">
        <v>23</v>
      </c>
      <c r="I15" s="13" t="s">
        <v>24</v>
      </c>
      <c r="J15" s="13" t="s">
        <v>41</v>
      </c>
      <c r="K15" s="36" t="s">
        <v>24</v>
      </c>
      <c r="L15" s="36" t="s">
        <v>42</v>
      </c>
      <c r="M15" s="36" t="s">
        <v>43</v>
      </c>
      <c r="N15" s="36" t="s">
        <v>44</v>
      </c>
      <c r="O15" s="36"/>
      <c r="P15" s="36"/>
      <c r="Q15" s="17">
        <v>20</v>
      </c>
      <c r="R15" s="17">
        <v>30</v>
      </c>
      <c r="S15" s="17">
        <v>1</v>
      </c>
      <c r="T15" s="20">
        <f>SUM(Q15:S15)</f>
        <v>51</v>
      </c>
      <c r="U15" s="11" t="s">
        <v>278</v>
      </c>
      <c r="V15" s="20"/>
    </row>
    <row r="16" spans="1:22" s="14" customFormat="1" ht="31.5" customHeight="1" x14ac:dyDescent="0.2">
      <c r="A16" s="19">
        <f t="shared" si="0"/>
        <v>9</v>
      </c>
      <c r="B16" s="76">
        <v>48635</v>
      </c>
      <c r="C16" s="4">
        <v>9944113</v>
      </c>
      <c r="D16" s="5" t="s">
        <v>309</v>
      </c>
      <c r="E16" s="5" t="s">
        <v>310</v>
      </c>
      <c r="F16" s="5" t="s">
        <v>311</v>
      </c>
      <c r="G16" s="37" t="s">
        <v>248</v>
      </c>
      <c r="H16" s="36" t="s">
        <v>23</v>
      </c>
      <c r="I16" s="13" t="s">
        <v>24</v>
      </c>
      <c r="J16" s="39"/>
      <c r="K16" s="49" t="s">
        <v>24</v>
      </c>
      <c r="L16" s="39" t="s">
        <v>250</v>
      </c>
      <c r="M16" s="13" t="s">
        <v>43</v>
      </c>
      <c r="N16" s="39" t="s">
        <v>251</v>
      </c>
      <c r="O16" s="39" t="s">
        <v>252</v>
      </c>
      <c r="P16" s="39" t="s">
        <v>253</v>
      </c>
      <c r="Q16" s="21">
        <v>11</v>
      </c>
      <c r="R16" s="7" t="s">
        <v>242</v>
      </c>
      <c r="S16" s="10" t="s">
        <v>254</v>
      </c>
      <c r="T16" s="22">
        <v>48</v>
      </c>
      <c r="U16" s="11" t="s">
        <v>278</v>
      </c>
      <c r="V16" s="8"/>
    </row>
    <row r="17" spans="1:22" s="14" customFormat="1" ht="45" x14ac:dyDescent="0.25">
      <c r="A17" s="19">
        <f t="shared" si="0"/>
        <v>10</v>
      </c>
      <c r="B17" s="19">
        <v>48440</v>
      </c>
      <c r="C17" s="15" t="s">
        <v>178</v>
      </c>
      <c r="D17" s="16" t="s">
        <v>179</v>
      </c>
      <c r="E17" s="16" t="s">
        <v>180</v>
      </c>
      <c r="F17" s="16" t="s">
        <v>181</v>
      </c>
      <c r="G17" s="36" t="s">
        <v>182</v>
      </c>
      <c r="H17" s="36" t="s">
        <v>23</v>
      </c>
      <c r="I17" s="13" t="s">
        <v>24</v>
      </c>
      <c r="J17" s="13" t="s">
        <v>41</v>
      </c>
      <c r="K17" s="36" t="s">
        <v>24</v>
      </c>
      <c r="L17" s="36" t="s">
        <v>183</v>
      </c>
      <c r="M17" s="36" t="s">
        <v>345</v>
      </c>
      <c r="N17" s="23" t="s">
        <v>184</v>
      </c>
      <c r="O17" s="23" t="s">
        <v>185</v>
      </c>
      <c r="P17" s="23" t="s">
        <v>186</v>
      </c>
      <c r="Q17" s="17">
        <v>20</v>
      </c>
      <c r="R17" s="17"/>
      <c r="S17" s="17">
        <v>24</v>
      </c>
      <c r="T17" s="20">
        <f>+Q17+R17+S17</f>
        <v>44</v>
      </c>
      <c r="U17" s="11" t="s">
        <v>278</v>
      </c>
      <c r="V17" s="20"/>
    </row>
    <row r="18" spans="1:22" s="14" customFormat="1" ht="42" customHeight="1" x14ac:dyDescent="0.2">
      <c r="A18" s="19">
        <f t="shared" si="0"/>
        <v>11</v>
      </c>
      <c r="B18" s="19">
        <v>48252</v>
      </c>
      <c r="C18" s="15" t="s">
        <v>229</v>
      </c>
      <c r="D18" s="16" t="s">
        <v>230</v>
      </c>
      <c r="E18" s="16" t="s">
        <v>231</v>
      </c>
      <c r="F18" s="16" t="s">
        <v>232</v>
      </c>
      <c r="G18" s="36" t="s">
        <v>233</v>
      </c>
      <c r="H18" s="36" t="s">
        <v>23</v>
      </c>
      <c r="I18" s="13" t="s">
        <v>24</v>
      </c>
      <c r="J18" s="13" t="s">
        <v>25</v>
      </c>
      <c r="K18" s="13" t="s">
        <v>24</v>
      </c>
      <c r="L18" s="13" t="s">
        <v>163</v>
      </c>
      <c r="M18" s="13" t="s">
        <v>43</v>
      </c>
      <c r="N18" s="36" t="s">
        <v>185</v>
      </c>
      <c r="O18" s="36" t="s">
        <v>234</v>
      </c>
      <c r="P18" s="36" t="s">
        <v>235</v>
      </c>
      <c r="Q18" s="19">
        <v>20</v>
      </c>
      <c r="R18" s="19"/>
      <c r="S18" s="19">
        <v>24</v>
      </c>
      <c r="T18" s="20">
        <f>+Q18+R18+S18</f>
        <v>44</v>
      </c>
      <c r="U18" s="11" t="s">
        <v>278</v>
      </c>
      <c r="V18" s="8"/>
    </row>
    <row r="19" spans="1:22" s="14" customFormat="1" ht="33.75" x14ac:dyDescent="0.25">
      <c r="A19" s="19">
        <f t="shared" si="0"/>
        <v>12</v>
      </c>
      <c r="B19" s="19">
        <v>48499</v>
      </c>
      <c r="C19" s="15" t="s">
        <v>48</v>
      </c>
      <c r="D19" s="16" t="s">
        <v>149</v>
      </c>
      <c r="E19" s="16" t="s">
        <v>147</v>
      </c>
      <c r="F19" s="16" t="s">
        <v>148</v>
      </c>
      <c r="G19" s="36" t="s">
        <v>49</v>
      </c>
      <c r="H19" s="36" t="s">
        <v>23</v>
      </c>
      <c r="I19" s="13" t="s">
        <v>24</v>
      </c>
      <c r="J19" s="13" t="s">
        <v>25</v>
      </c>
      <c r="K19" s="13" t="s">
        <v>24</v>
      </c>
      <c r="L19" s="13" t="s">
        <v>27</v>
      </c>
      <c r="M19" s="13" t="s">
        <v>43</v>
      </c>
      <c r="N19" s="36" t="s">
        <v>50</v>
      </c>
      <c r="O19" s="13"/>
      <c r="P19" s="13"/>
      <c r="Q19" s="17">
        <v>11</v>
      </c>
      <c r="R19" s="17">
        <v>0</v>
      </c>
      <c r="S19" s="17">
        <v>30</v>
      </c>
      <c r="T19" s="20">
        <f>SUM(Q19:S19)</f>
        <v>41</v>
      </c>
      <c r="U19" s="11" t="s">
        <v>278</v>
      </c>
      <c r="V19" s="20"/>
    </row>
    <row r="20" spans="1:22" s="14" customFormat="1" ht="45" customHeight="1" x14ac:dyDescent="0.2">
      <c r="A20" s="19">
        <f t="shared" si="0"/>
        <v>13</v>
      </c>
      <c r="B20" s="76">
        <v>48211</v>
      </c>
      <c r="C20" s="4">
        <v>6812690</v>
      </c>
      <c r="D20" s="5" t="s">
        <v>312</v>
      </c>
      <c r="E20" s="5" t="s">
        <v>313</v>
      </c>
      <c r="F20" s="5" t="s">
        <v>314</v>
      </c>
      <c r="G20" s="43" t="s">
        <v>290</v>
      </c>
      <c r="H20" s="43" t="s">
        <v>289</v>
      </c>
      <c r="I20" s="13" t="s">
        <v>24</v>
      </c>
      <c r="J20" s="39" t="s">
        <v>25</v>
      </c>
      <c r="K20" s="49" t="s">
        <v>24</v>
      </c>
      <c r="L20" s="43" t="s">
        <v>291</v>
      </c>
      <c r="M20" s="80"/>
      <c r="N20" s="43" t="s">
        <v>292</v>
      </c>
      <c r="O20" s="39" t="s">
        <v>273</v>
      </c>
      <c r="P20" s="39" t="s">
        <v>273</v>
      </c>
      <c r="Q20" s="25">
        <v>20</v>
      </c>
      <c r="R20" s="25" t="s">
        <v>242</v>
      </c>
      <c r="S20" s="26" t="s">
        <v>247</v>
      </c>
      <c r="T20" s="27">
        <v>41</v>
      </c>
      <c r="U20" s="11" t="s">
        <v>278</v>
      </c>
      <c r="V20" s="8"/>
    </row>
    <row r="21" spans="1:22" s="14" customFormat="1" ht="33.75" x14ac:dyDescent="0.25">
      <c r="A21" s="19">
        <f t="shared" si="0"/>
        <v>14</v>
      </c>
      <c r="B21" s="19">
        <v>48470</v>
      </c>
      <c r="C21" s="19">
        <v>10874138</v>
      </c>
      <c r="D21" s="16" t="s">
        <v>140</v>
      </c>
      <c r="E21" s="16" t="s">
        <v>138</v>
      </c>
      <c r="F21" s="16" t="s">
        <v>139</v>
      </c>
      <c r="G21" s="13">
        <v>1142</v>
      </c>
      <c r="H21" s="36" t="s">
        <v>23</v>
      </c>
      <c r="I21" s="13" t="s">
        <v>24</v>
      </c>
      <c r="J21" s="13" t="s">
        <v>25</v>
      </c>
      <c r="K21" s="36" t="s">
        <v>24</v>
      </c>
      <c r="L21" s="36" t="s">
        <v>27</v>
      </c>
      <c r="M21" s="36" t="s">
        <v>28</v>
      </c>
      <c r="N21" s="36" t="s">
        <v>29</v>
      </c>
      <c r="O21" s="36" t="s">
        <v>30</v>
      </c>
      <c r="P21" s="36" t="s">
        <v>31</v>
      </c>
      <c r="Q21" s="17">
        <v>11</v>
      </c>
      <c r="R21" s="17">
        <v>0</v>
      </c>
      <c r="S21" s="17">
        <v>29</v>
      </c>
      <c r="T21" s="20">
        <f>SUM(Q21:S21)</f>
        <v>40</v>
      </c>
      <c r="U21" s="11" t="s">
        <v>278</v>
      </c>
      <c r="V21" s="20"/>
    </row>
    <row r="22" spans="1:22" s="67" customFormat="1" ht="30" customHeight="1" x14ac:dyDescent="0.2">
      <c r="A22" s="19">
        <f t="shared" si="0"/>
        <v>15</v>
      </c>
      <c r="B22" s="65">
        <v>48576</v>
      </c>
      <c r="C22" s="62">
        <v>7115223</v>
      </c>
      <c r="D22" s="63" t="s">
        <v>125</v>
      </c>
      <c r="E22" s="63" t="s">
        <v>126</v>
      </c>
      <c r="F22" s="63" t="s">
        <v>127</v>
      </c>
      <c r="G22" s="54" t="s">
        <v>128</v>
      </c>
      <c r="H22" s="54" t="s">
        <v>23</v>
      </c>
      <c r="I22" s="61" t="s">
        <v>24</v>
      </c>
      <c r="J22" s="61" t="s">
        <v>41</v>
      </c>
      <c r="K22" s="61" t="s">
        <v>24</v>
      </c>
      <c r="L22" s="61" t="s">
        <v>33</v>
      </c>
      <c r="M22" s="64" t="s">
        <v>346</v>
      </c>
      <c r="N22" s="64" t="s">
        <v>322</v>
      </c>
      <c r="O22" s="65" t="s">
        <v>323</v>
      </c>
      <c r="P22" s="65" t="s">
        <v>324</v>
      </c>
      <c r="Q22" s="65">
        <v>20</v>
      </c>
      <c r="R22" s="65"/>
      <c r="S22" s="65">
        <v>19</v>
      </c>
      <c r="T22" s="66">
        <f>SUM(Q22:S22)</f>
        <v>39</v>
      </c>
      <c r="U22" s="57" t="s">
        <v>278</v>
      </c>
      <c r="V22" s="61" t="s">
        <v>325</v>
      </c>
    </row>
    <row r="23" spans="1:22" s="29" customFormat="1" ht="28.5" customHeight="1" x14ac:dyDescent="0.2">
      <c r="A23" s="19">
        <f t="shared" si="0"/>
        <v>16</v>
      </c>
      <c r="B23" s="19">
        <v>48404</v>
      </c>
      <c r="C23" s="15">
        <v>10719244</v>
      </c>
      <c r="D23" s="28" t="s">
        <v>187</v>
      </c>
      <c r="E23" s="16" t="s">
        <v>188</v>
      </c>
      <c r="F23" s="16" t="s">
        <v>189</v>
      </c>
      <c r="G23" s="36" t="s">
        <v>190</v>
      </c>
      <c r="H23" s="36" t="s">
        <v>23</v>
      </c>
      <c r="I23" s="13" t="s">
        <v>24</v>
      </c>
      <c r="J23" s="13" t="s">
        <v>25</v>
      </c>
      <c r="K23" s="36" t="s">
        <v>24</v>
      </c>
      <c r="L23" s="36" t="s">
        <v>163</v>
      </c>
      <c r="M23" s="36" t="s">
        <v>343</v>
      </c>
      <c r="N23" s="23" t="s">
        <v>191</v>
      </c>
      <c r="O23" s="36"/>
      <c r="P23" s="36"/>
      <c r="Q23" s="17">
        <v>20</v>
      </c>
      <c r="R23" s="17"/>
      <c r="S23" s="17">
        <v>15</v>
      </c>
      <c r="T23" s="20">
        <f>+Q23+R23+S23</f>
        <v>35</v>
      </c>
      <c r="U23" s="11" t="s">
        <v>278</v>
      </c>
      <c r="V23" s="20"/>
    </row>
    <row r="24" spans="1:22" s="30" customFormat="1" ht="22.5" x14ac:dyDescent="0.2">
      <c r="A24" s="19">
        <f t="shared" si="0"/>
        <v>17</v>
      </c>
      <c r="B24" s="76">
        <v>48081</v>
      </c>
      <c r="C24" s="21">
        <v>10046639</v>
      </c>
      <c r="D24" s="5" t="s">
        <v>315</v>
      </c>
      <c r="E24" s="5" t="s">
        <v>316</v>
      </c>
      <c r="F24" s="5" t="s">
        <v>317</v>
      </c>
      <c r="G24" s="42">
        <v>1137</v>
      </c>
      <c r="H24" s="43" t="s">
        <v>289</v>
      </c>
      <c r="I24" s="13" t="s">
        <v>24</v>
      </c>
      <c r="J24" s="39" t="s">
        <v>25</v>
      </c>
      <c r="K24" s="49" t="s">
        <v>24</v>
      </c>
      <c r="L24" s="39" t="s">
        <v>270</v>
      </c>
      <c r="M24" s="80"/>
      <c r="N24" s="43" t="s">
        <v>293</v>
      </c>
      <c r="O24" s="39" t="s">
        <v>273</v>
      </c>
      <c r="P24" s="39" t="s">
        <v>273</v>
      </c>
      <c r="Q24" s="25">
        <v>19</v>
      </c>
      <c r="R24" s="25" t="s">
        <v>242</v>
      </c>
      <c r="S24" s="26" t="s">
        <v>246</v>
      </c>
      <c r="T24" s="27">
        <v>34</v>
      </c>
      <c r="U24" s="11" t="s">
        <v>278</v>
      </c>
      <c r="V24" s="8"/>
    </row>
    <row r="25" spans="1:22" s="30" customFormat="1" ht="33.75" x14ac:dyDescent="0.2">
      <c r="A25" s="19">
        <f t="shared" si="0"/>
        <v>18</v>
      </c>
      <c r="B25" s="19">
        <v>48542</v>
      </c>
      <c r="C25" s="15" t="s">
        <v>72</v>
      </c>
      <c r="D25" s="16" t="s">
        <v>140</v>
      </c>
      <c r="E25" s="16" t="s">
        <v>138</v>
      </c>
      <c r="F25" s="16" t="s">
        <v>161</v>
      </c>
      <c r="G25" s="36" t="s">
        <v>73</v>
      </c>
      <c r="H25" s="36" t="s">
        <v>74</v>
      </c>
      <c r="I25" s="13" t="s">
        <v>24</v>
      </c>
      <c r="J25" s="13" t="s">
        <v>25</v>
      </c>
      <c r="K25" s="13" t="s">
        <v>24</v>
      </c>
      <c r="L25" s="36" t="s">
        <v>42</v>
      </c>
      <c r="M25" s="36" t="s">
        <v>43</v>
      </c>
      <c r="N25" s="36" t="s">
        <v>71</v>
      </c>
      <c r="O25" s="36" t="s">
        <v>44</v>
      </c>
      <c r="P25" s="13"/>
      <c r="Q25" s="19">
        <v>20</v>
      </c>
      <c r="R25" s="19">
        <v>0</v>
      </c>
      <c r="S25" s="19">
        <v>13</v>
      </c>
      <c r="T25" s="20">
        <f t="shared" ref="T25:T31" si="1">SUM(Q25:S25)</f>
        <v>33</v>
      </c>
      <c r="U25" s="11" t="s">
        <v>278</v>
      </c>
      <c r="V25" s="83"/>
    </row>
    <row r="26" spans="1:22" s="30" customFormat="1" ht="45" x14ac:dyDescent="0.2">
      <c r="A26" s="19">
        <f t="shared" si="0"/>
        <v>19</v>
      </c>
      <c r="B26" s="19">
        <v>48521</v>
      </c>
      <c r="C26" s="15" t="s">
        <v>59</v>
      </c>
      <c r="D26" s="16" t="s">
        <v>285</v>
      </c>
      <c r="E26" s="16" t="s">
        <v>286</v>
      </c>
      <c r="F26" s="16" t="s">
        <v>153</v>
      </c>
      <c r="G26" s="36" t="s">
        <v>60</v>
      </c>
      <c r="H26" s="36" t="s">
        <v>23</v>
      </c>
      <c r="I26" s="13" t="s">
        <v>24</v>
      </c>
      <c r="J26" s="13" t="s">
        <v>25</v>
      </c>
      <c r="K26" s="13" t="s">
        <v>24</v>
      </c>
      <c r="L26" s="36" t="s">
        <v>33</v>
      </c>
      <c r="M26" s="36" t="s">
        <v>43</v>
      </c>
      <c r="N26" s="36" t="s">
        <v>279</v>
      </c>
      <c r="O26" s="13"/>
      <c r="P26" s="13"/>
      <c r="Q26" s="19">
        <v>19</v>
      </c>
      <c r="R26" s="19">
        <v>0</v>
      </c>
      <c r="S26" s="19">
        <v>13</v>
      </c>
      <c r="T26" s="20">
        <f t="shared" si="1"/>
        <v>32</v>
      </c>
      <c r="U26" s="11" t="s">
        <v>278</v>
      </c>
      <c r="V26" s="20"/>
    </row>
    <row r="27" spans="1:22" s="31" customFormat="1" ht="44.25" customHeight="1" x14ac:dyDescent="0.2">
      <c r="A27" s="19">
        <f t="shared" si="0"/>
        <v>20</v>
      </c>
      <c r="B27" s="19">
        <v>48472</v>
      </c>
      <c r="C27" s="19">
        <v>19205865</v>
      </c>
      <c r="D27" s="16" t="s">
        <v>142</v>
      </c>
      <c r="E27" s="16" t="s">
        <v>280</v>
      </c>
      <c r="F27" s="16" t="s">
        <v>141</v>
      </c>
      <c r="G27" s="36" t="s">
        <v>32</v>
      </c>
      <c r="H27" s="36" t="s">
        <v>23</v>
      </c>
      <c r="I27" s="13" t="s">
        <v>24</v>
      </c>
      <c r="J27" s="13" t="s">
        <v>25</v>
      </c>
      <c r="K27" s="36" t="s">
        <v>24</v>
      </c>
      <c r="L27" s="36" t="s">
        <v>33</v>
      </c>
      <c r="M27" s="36" t="s">
        <v>34</v>
      </c>
      <c r="N27" s="36" t="s">
        <v>32</v>
      </c>
      <c r="O27" s="36"/>
      <c r="P27" s="36"/>
      <c r="Q27" s="17">
        <v>19</v>
      </c>
      <c r="R27" s="17">
        <v>0</v>
      </c>
      <c r="S27" s="17">
        <v>12</v>
      </c>
      <c r="T27" s="20">
        <f t="shared" si="1"/>
        <v>31</v>
      </c>
      <c r="U27" s="11" t="s">
        <v>278</v>
      </c>
      <c r="V27" s="20"/>
    </row>
    <row r="28" spans="1:22" s="30" customFormat="1" ht="41.25" customHeight="1" x14ac:dyDescent="0.2">
      <c r="A28" s="19">
        <f t="shared" si="0"/>
        <v>21</v>
      </c>
      <c r="B28" s="17">
        <v>48533</v>
      </c>
      <c r="C28" s="15" t="s">
        <v>61</v>
      </c>
      <c r="D28" s="16" t="s">
        <v>287</v>
      </c>
      <c r="E28" s="16" t="s">
        <v>154</v>
      </c>
      <c r="F28" s="16" t="s">
        <v>155</v>
      </c>
      <c r="G28" s="36">
        <v>1279</v>
      </c>
      <c r="H28" s="36" t="s">
        <v>23</v>
      </c>
      <c r="I28" s="13" t="s">
        <v>24</v>
      </c>
      <c r="J28" s="13" t="s">
        <v>25</v>
      </c>
      <c r="K28" s="13" t="s">
        <v>24</v>
      </c>
      <c r="L28" s="36" t="s">
        <v>42</v>
      </c>
      <c r="M28" s="36" t="s">
        <v>43</v>
      </c>
      <c r="N28" s="36" t="s">
        <v>44</v>
      </c>
      <c r="O28" s="36" t="s">
        <v>62</v>
      </c>
      <c r="P28" s="36" t="s">
        <v>63</v>
      </c>
      <c r="Q28" s="19">
        <v>20</v>
      </c>
      <c r="R28" s="19">
        <v>0</v>
      </c>
      <c r="S28" s="19">
        <v>11</v>
      </c>
      <c r="T28" s="20">
        <f t="shared" si="1"/>
        <v>31</v>
      </c>
      <c r="U28" s="11" t="s">
        <v>278</v>
      </c>
      <c r="V28" s="13" t="s">
        <v>340</v>
      </c>
    </row>
    <row r="29" spans="1:22" s="94" customFormat="1" ht="33.75" x14ac:dyDescent="0.2">
      <c r="A29" s="89">
        <f t="shared" si="0"/>
        <v>22</v>
      </c>
      <c r="B29" s="89">
        <v>48473</v>
      </c>
      <c r="C29" s="90" t="s">
        <v>35</v>
      </c>
      <c r="D29" s="91" t="s">
        <v>348</v>
      </c>
      <c r="E29" s="91" t="s">
        <v>143</v>
      </c>
      <c r="F29" s="91" t="s">
        <v>144</v>
      </c>
      <c r="G29" s="43" t="s">
        <v>36</v>
      </c>
      <c r="H29" s="43" t="s">
        <v>23</v>
      </c>
      <c r="I29" s="92" t="s">
        <v>24</v>
      </c>
      <c r="J29" s="92" t="s">
        <v>37</v>
      </c>
      <c r="K29" s="43" t="s">
        <v>24</v>
      </c>
      <c r="L29" s="43" t="s">
        <v>33</v>
      </c>
      <c r="M29" s="43" t="s">
        <v>23</v>
      </c>
      <c r="N29" s="43" t="s">
        <v>38</v>
      </c>
      <c r="O29" s="43"/>
      <c r="P29" s="43"/>
      <c r="Q29" s="48">
        <v>20</v>
      </c>
      <c r="R29" s="48">
        <v>0</v>
      </c>
      <c r="S29" s="48">
        <v>10</v>
      </c>
      <c r="T29" s="93">
        <f t="shared" si="1"/>
        <v>30</v>
      </c>
      <c r="U29" s="11" t="s">
        <v>278</v>
      </c>
      <c r="V29" s="93"/>
    </row>
    <row r="30" spans="1:22" s="30" customFormat="1" ht="22.5" x14ac:dyDescent="0.2">
      <c r="A30" s="19">
        <f t="shared" si="0"/>
        <v>23</v>
      </c>
      <c r="B30" s="19">
        <v>48487</v>
      </c>
      <c r="C30" s="15" t="s">
        <v>45</v>
      </c>
      <c r="D30" s="16" t="s">
        <v>282</v>
      </c>
      <c r="E30" s="16" t="s">
        <v>283</v>
      </c>
      <c r="F30" s="16" t="s">
        <v>146</v>
      </c>
      <c r="G30" s="36" t="s">
        <v>46</v>
      </c>
      <c r="H30" s="36" t="s">
        <v>23</v>
      </c>
      <c r="I30" s="13" t="s">
        <v>24</v>
      </c>
      <c r="J30" s="13" t="s">
        <v>25</v>
      </c>
      <c r="K30" s="36" t="s">
        <v>24</v>
      </c>
      <c r="L30" s="36" t="s">
        <v>47</v>
      </c>
      <c r="M30" s="36" t="s">
        <v>23</v>
      </c>
      <c r="N30" s="36">
        <v>12</v>
      </c>
      <c r="O30" s="36"/>
      <c r="P30" s="36"/>
      <c r="Q30" s="17">
        <v>11</v>
      </c>
      <c r="R30" s="17">
        <v>0</v>
      </c>
      <c r="S30" s="17">
        <v>19</v>
      </c>
      <c r="T30" s="20">
        <f t="shared" si="1"/>
        <v>30</v>
      </c>
      <c r="U30" s="11" t="s">
        <v>278</v>
      </c>
      <c r="V30" s="20"/>
    </row>
    <row r="31" spans="1:22" s="29" customFormat="1" ht="30.75" customHeight="1" x14ac:dyDescent="0.2">
      <c r="A31" s="19">
        <f t="shared" si="0"/>
        <v>24</v>
      </c>
      <c r="B31" s="19">
        <v>48519</v>
      </c>
      <c r="C31" s="15" t="s">
        <v>56</v>
      </c>
      <c r="D31" s="16" t="s">
        <v>349</v>
      </c>
      <c r="E31" s="16" t="s">
        <v>152</v>
      </c>
      <c r="F31" s="16" t="s">
        <v>284</v>
      </c>
      <c r="G31" s="36" t="s">
        <v>57</v>
      </c>
      <c r="H31" s="36" t="s">
        <v>23</v>
      </c>
      <c r="I31" s="13" t="s">
        <v>24</v>
      </c>
      <c r="J31" s="13" t="s">
        <v>25</v>
      </c>
      <c r="K31" s="13" t="s">
        <v>24</v>
      </c>
      <c r="L31" s="13" t="s">
        <v>27</v>
      </c>
      <c r="M31" s="36" t="s">
        <v>23</v>
      </c>
      <c r="N31" s="36" t="s">
        <v>58</v>
      </c>
      <c r="O31" s="13"/>
      <c r="P31" s="13"/>
      <c r="Q31" s="19">
        <v>11</v>
      </c>
      <c r="R31" s="19">
        <v>0</v>
      </c>
      <c r="S31" s="19">
        <v>19</v>
      </c>
      <c r="T31" s="20">
        <f t="shared" si="1"/>
        <v>30</v>
      </c>
      <c r="U31" s="11" t="s">
        <v>278</v>
      </c>
      <c r="V31" s="20"/>
    </row>
    <row r="32" spans="1:22" s="30" customFormat="1" ht="45" x14ac:dyDescent="0.2">
      <c r="A32" s="19">
        <f t="shared" si="0"/>
        <v>25</v>
      </c>
      <c r="B32" s="19">
        <v>48458</v>
      </c>
      <c r="C32" s="15">
        <v>10172246</v>
      </c>
      <c r="D32" s="16" t="s">
        <v>171</v>
      </c>
      <c r="E32" s="16" t="s">
        <v>172</v>
      </c>
      <c r="F32" s="16" t="s">
        <v>173</v>
      </c>
      <c r="G32" s="36" t="s">
        <v>174</v>
      </c>
      <c r="H32" s="36" t="s">
        <v>23</v>
      </c>
      <c r="I32" s="13" t="s">
        <v>24</v>
      </c>
      <c r="J32" s="13" t="s">
        <v>25</v>
      </c>
      <c r="K32" s="36" t="s">
        <v>24</v>
      </c>
      <c r="L32" s="36" t="s">
        <v>175</v>
      </c>
      <c r="M32" s="36" t="s">
        <v>23</v>
      </c>
      <c r="N32" s="36" t="s">
        <v>176</v>
      </c>
      <c r="O32" s="36" t="s">
        <v>177</v>
      </c>
      <c r="P32" s="23" t="s">
        <v>176</v>
      </c>
      <c r="Q32" s="17">
        <v>20</v>
      </c>
      <c r="R32" s="17"/>
      <c r="S32" s="17">
        <v>10</v>
      </c>
      <c r="T32" s="20">
        <f>+Q32+R32+S32</f>
        <v>30</v>
      </c>
      <c r="U32" s="11" t="s">
        <v>278</v>
      </c>
      <c r="V32" s="20"/>
    </row>
    <row r="33" spans="1:22" s="30" customFormat="1" ht="22.5" x14ac:dyDescent="0.2">
      <c r="A33" s="19">
        <f t="shared" si="0"/>
        <v>26</v>
      </c>
      <c r="B33" s="19">
        <v>48253</v>
      </c>
      <c r="C33" s="15" t="s">
        <v>224</v>
      </c>
      <c r="D33" s="16" t="s">
        <v>225</v>
      </c>
      <c r="E33" s="16" t="s">
        <v>134</v>
      </c>
      <c r="F33" s="16" t="s">
        <v>226</v>
      </c>
      <c r="G33" s="36" t="s">
        <v>227</v>
      </c>
      <c r="H33" s="36" t="s">
        <v>23</v>
      </c>
      <c r="I33" s="13" t="s">
        <v>24</v>
      </c>
      <c r="J33" s="13" t="s">
        <v>37</v>
      </c>
      <c r="K33" s="13" t="s">
        <v>24</v>
      </c>
      <c r="L33" s="13" t="s">
        <v>196</v>
      </c>
      <c r="M33" s="36"/>
      <c r="N33" s="41" t="s">
        <v>228</v>
      </c>
      <c r="O33" s="40"/>
      <c r="P33" s="40"/>
      <c r="Q33" s="19">
        <v>20</v>
      </c>
      <c r="R33" s="19"/>
      <c r="S33" s="19">
        <v>10</v>
      </c>
      <c r="T33" s="20">
        <f>+Q33+R33+S33</f>
        <v>30</v>
      </c>
      <c r="U33" s="11" t="s">
        <v>278</v>
      </c>
      <c r="V33" s="8"/>
    </row>
    <row r="34" spans="1:22" s="30" customFormat="1" ht="33.75" x14ac:dyDescent="0.2">
      <c r="A34" s="19">
        <f t="shared" si="0"/>
        <v>27</v>
      </c>
      <c r="B34" s="19">
        <v>48537</v>
      </c>
      <c r="C34" s="15" t="s">
        <v>64</v>
      </c>
      <c r="D34" s="16" t="s">
        <v>157</v>
      </c>
      <c r="E34" s="16" t="s">
        <v>288</v>
      </c>
      <c r="F34" s="16" t="s">
        <v>156</v>
      </c>
      <c r="G34" s="36" t="s">
        <v>65</v>
      </c>
      <c r="H34" s="36" t="s">
        <v>23</v>
      </c>
      <c r="I34" s="13" t="s">
        <v>24</v>
      </c>
      <c r="J34" s="13" t="s">
        <v>25</v>
      </c>
      <c r="K34" s="13" t="s">
        <v>24</v>
      </c>
      <c r="L34" s="36" t="s">
        <v>33</v>
      </c>
      <c r="M34" s="36" t="s">
        <v>23</v>
      </c>
      <c r="N34" s="36" t="s">
        <v>66</v>
      </c>
      <c r="O34" s="36" t="s">
        <v>38</v>
      </c>
      <c r="P34" s="13"/>
      <c r="Q34" s="19">
        <v>19</v>
      </c>
      <c r="R34" s="19">
        <v>0</v>
      </c>
      <c r="S34" s="19">
        <v>10</v>
      </c>
      <c r="T34" s="20">
        <f>SUM(Q34:S34)</f>
        <v>29</v>
      </c>
      <c r="U34" s="11" t="s">
        <v>278</v>
      </c>
      <c r="V34" s="83"/>
    </row>
    <row r="35" spans="1:22" s="30" customFormat="1" ht="33.75" x14ac:dyDescent="0.2">
      <c r="A35" s="19">
        <f t="shared" si="0"/>
        <v>28</v>
      </c>
      <c r="B35" s="19">
        <v>48247</v>
      </c>
      <c r="C35" s="15">
        <v>20901712</v>
      </c>
      <c r="D35" s="28" t="s">
        <v>236</v>
      </c>
      <c r="E35" s="16" t="s">
        <v>237</v>
      </c>
      <c r="F35" s="16" t="s">
        <v>238</v>
      </c>
      <c r="G35" s="36" t="s">
        <v>239</v>
      </c>
      <c r="H35" s="36" t="s">
        <v>23</v>
      </c>
      <c r="I35" s="13" t="s">
        <v>24</v>
      </c>
      <c r="J35" s="13" t="s">
        <v>25</v>
      </c>
      <c r="K35" s="13" t="s">
        <v>24</v>
      </c>
      <c r="L35" s="36" t="s">
        <v>240</v>
      </c>
      <c r="M35" s="13" t="s">
        <v>342</v>
      </c>
      <c r="N35" s="36" t="s">
        <v>184</v>
      </c>
      <c r="O35" s="36" t="s">
        <v>241</v>
      </c>
      <c r="P35" s="36" t="s">
        <v>191</v>
      </c>
      <c r="Q35" s="19">
        <v>19</v>
      </c>
      <c r="R35" s="19"/>
      <c r="S35" s="19">
        <v>10</v>
      </c>
      <c r="T35" s="20">
        <f>+Q35+R35+S35</f>
        <v>29</v>
      </c>
      <c r="U35" s="11" t="s">
        <v>278</v>
      </c>
      <c r="V35" s="8"/>
    </row>
    <row r="36" spans="1:22" s="30" customFormat="1" ht="32.25" customHeight="1" x14ac:dyDescent="0.2">
      <c r="A36" s="19">
        <f t="shared" si="0"/>
        <v>29</v>
      </c>
      <c r="B36" s="78">
        <v>48544</v>
      </c>
      <c r="C36" s="69">
        <v>9363219</v>
      </c>
      <c r="D36" s="70" t="s">
        <v>75</v>
      </c>
      <c r="E36" s="70" t="s">
        <v>76</v>
      </c>
      <c r="F36" s="70" t="s">
        <v>77</v>
      </c>
      <c r="G36" s="49" t="s">
        <v>78</v>
      </c>
      <c r="H36" s="71" t="s">
        <v>23</v>
      </c>
      <c r="I36" s="68" t="s">
        <v>24</v>
      </c>
      <c r="J36" s="68" t="s">
        <v>25</v>
      </c>
      <c r="K36" s="49" t="s">
        <v>24</v>
      </c>
      <c r="L36" s="49" t="s">
        <v>79</v>
      </c>
      <c r="M36" s="49" t="s">
        <v>326</v>
      </c>
      <c r="N36" s="49" t="s">
        <v>80</v>
      </c>
      <c r="O36" s="49" t="s">
        <v>81</v>
      </c>
      <c r="P36" s="49" t="s">
        <v>30</v>
      </c>
      <c r="Q36" s="72">
        <v>3</v>
      </c>
      <c r="R36" s="72"/>
      <c r="S36" s="72">
        <v>25</v>
      </c>
      <c r="T36" s="73">
        <v>28</v>
      </c>
      <c r="U36" s="74" t="s">
        <v>278</v>
      </c>
      <c r="V36" s="75" t="s">
        <v>329</v>
      </c>
    </row>
    <row r="37" spans="1:22" s="30" customFormat="1" ht="22.5" x14ac:dyDescent="0.2">
      <c r="A37" s="19">
        <f t="shared" si="0"/>
        <v>30</v>
      </c>
      <c r="B37" s="76">
        <v>48237</v>
      </c>
      <c r="C37" s="4">
        <v>9236428</v>
      </c>
      <c r="D37" s="5" t="s">
        <v>275</v>
      </c>
      <c r="E37" s="5" t="s">
        <v>276</v>
      </c>
      <c r="F37" s="24" t="s">
        <v>294</v>
      </c>
      <c r="G37" s="39" t="s">
        <v>277</v>
      </c>
      <c r="H37" s="43" t="s">
        <v>289</v>
      </c>
      <c r="I37" s="13" t="s">
        <v>24</v>
      </c>
      <c r="J37" s="39" t="s">
        <v>25</v>
      </c>
      <c r="K37" s="49" t="s">
        <v>24</v>
      </c>
      <c r="L37" s="43" t="s">
        <v>291</v>
      </c>
      <c r="M37" s="81"/>
      <c r="N37" s="43" t="s">
        <v>295</v>
      </c>
      <c r="O37" s="39" t="s">
        <v>273</v>
      </c>
      <c r="P37" s="39" t="s">
        <v>273</v>
      </c>
      <c r="Q37" s="25">
        <v>19</v>
      </c>
      <c r="R37" s="25" t="s">
        <v>242</v>
      </c>
      <c r="S37" s="26" t="s">
        <v>245</v>
      </c>
      <c r="T37" s="27">
        <v>25</v>
      </c>
      <c r="U37" s="11" t="s">
        <v>278</v>
      </c>
      <c r="V37" s="8"/>
    </row>
    <row r="38" spans="1:22" s="30" customFormat="1" ht="36" customHeight="1" x14ac:dyDescent="0.2">
      <c r="A38" s="19">
        <f t="shared" si="0"/>
        <v>31</v>
      </c>
      <c r="B38" s="19">
        <v>48595</v>
      </c>
      <c r="C38" s="15">
        <v>10607351</v>
      </c>
      <c r="D38" s="16" t="s">
        <v>114</v>
      </c>
      <c r="E38" s="16" t="s">
        <v>115</v>
      </c>
      <c r="F38" s="16" t="s">
        <v>116</v>
      </c>
      <c r="G38" s="36" t="s">
        <v>117</v>
      </c>
      <c r="H38" s="36" t="s">
        <v>23</v>
      </c>
      <c r="I38" s="13" t="s">
        <v>24</v>
      </c>
      <c r="J38" s="13" t="s">
        <v>118</v>
      </c>
      <c r="K38" s="13" t="s">
        <v>24</v>
      </c>
      <c r="L38" s="13" t="s">
        <v>33</v>
      </c>
      <c r="M38" s="36" t="s">
        <v>330</v>
      </c>
      <c r="N38" s="36" t="s">
        <v>119</v>
      </c>
      <c r="O38" s="41" t="s">
        <v>86</v>
      </c>
      <c r="P38" s="39" t="s">
        <v>273</v>
      </c>
      <c r="Q38" s="19">
        <v>20</v>
      </c>
      <c r="R38" s="19"/>
      <c r="S38" s="19">
        <v>4</v>
      </c>
      <c r="T38" s="20">
        <v>24</v>
      </c>
      <c r="U38" s="11" t="s">
        <v>278</v>
      </c>
      <c r="V38" s="18"/>
    </row>
    <row r="39" spans="1:22" s="30" customFormat="1" ht="33.75" x14ac:dyDescent="0.2">
      <c r="A39" s="19">
        <f t="shared" si="0"/>
        <v>32</v>
      </c>
      <c r="B39" s="19">
        <v>48278</v>
      </c>
      <c r="C39" s="15">
        <v>45044888</v>
      </c>
      <c r="D39" s="16" t="s">
        <v>219</v>
      </c>
      <c r="E39" s="16" t="s">
        <v>220</v>
      </c>
      <c r="F39" s="16" t="s">
        <v>221</v>
      </c>
      <c r="G39" s="36" t="s">
        <v>222</v>
      </c>
      <c r="H39" s="36" t="s">
        <v>23</v>
      </c>
      <c r="I39" s="13" t="s">
        <v>24</v>
      </c>
      <c r="J39" s="13" t="s">
        <v>25</v>
      </c>
      <c r="K39" s="13" t="s">
        <v>24</v>
      </c>
      <c r="L39" s="13" t="s">
        <v>223</v>
      </c>
      <c r="M39" s="13" t="s">
        <v>43</v>
      </c>
      <c r="N39" s="36" t="s">
        <v>176</v>
      </c>
      <c r="O39" s="40"/>
      <c r="P39" s="40"/>
      <c r="Q39" s="19">
        <v>11</v>
      </c>
      <c r="R39" s="19"/>
      <c r="S39" s="19">
        <v>13</v>
      </c>
      <c r="T39" s="20">
        <f>+Q39+R39+S39</f>
        <v>24</v>
      </c>
      <c r="U39" s="11" t="s">
        <v>278</v>
      </c>
      <c r="V39" s="8"/>
    </row>
    <row r="40" spans="1:22" s="30" customFormat="1" ht="27" customHeight="1" x14ac:dyDescent="0.2">
      <c r="A40" s="19">
        <f t="shared" si="0"/>
        <v>33</v>
      </c>
      <c r="B40" s="19">
        <v>48242</v>
      </c>
      <c r="C40" s="15">
        <v>45553476</v>
      </c>
      <c r="D40" s="16" t="s">
        <v>207</v>
      </c>
      <c r="E40" s="16" t="s">
        <v>208</v>
      </c>
      <c r="F40" s="88" t="s">
        <v>209</v>
      </c>
      <c r="G40" s="36" t="s">
        <v>210</v>
      </c>
      <c r="H40" s="36" t="s">
        <v>23</v>
      </c>
      <c r="I40" s="13" t="s">
        <v>24</v>
      </c>
      <c r="J40" s="13" t="s">
        <v>25</v>
      </c>
      <c r="K40" s="13" t="s">
        <v>24</v>
      </c>
      <c r="L40" s="13" t="s">
        <v>163</v>
      </c>
      <c r="M40" s="36" t="s">
        <v>23</v>
      </c>
      <c r="N40" s="36" t="s">
        <v>211</v>
      </c>
      <c r="O40" s="40"/>
      <c r="P40" s="40"/>
      <c r="Q40" s="19">
        <v>11</v>
      </c>
      <c r="R40" s="19"/>
      <c r="S40" s="19">
        <v>12</v>
      </c>
      <c r="T40" s="20">
        <f>+Q40+R40+S40</f>
        <v>23</v>
      </c>
      <c r="U40" s="11" t="s">
        <v>278</v>
      </c>
      <c r="V40" s="18"/>
    </row>
    <row r="41" spans="1:22" s="30" customFormat="1" ht="33.75" customHeight="1" x14ac:dyDescent="0.2">
      <c r="A41" s="19">
        <f t="shared" si="0"/>
        <v>34</v>
      </c>
      <c r="B41" s="19">
        <v>48606</v>
      </c>
      <c r="C41" s="15">
        <v>9849078</v>
      </c>
      <c r="D41" s="16" t="s">
        <v>133</v>
      </c>
      <c r="E41" s="16" t="s">
        <v>134</v>
      </c>
      <c r="F41" s="16" t="s">
        <v>135</v>
      </c>
      <c r="G41" s="36" t="s">
        <v>136</v>
      </c>
      <c r="H41" s="36" t="s">
        <v>23</v>
      </c>
      <c r="I41" s="13" t="s">
        <v>24</v>
      </c>
      <c r="J41" s="13" t="s">
        <v>25</v>
      </c>
      <c r="K41" s="13" t="s">
        <v>24</v>
      </c>
      <c r="L41" s="36" t="s">
        <v>79</v>
      </c>
      <c r="M41" s="36" t="s">
        <v>74</v>
      </c>
      <c r="N41" s="36" t="s">
        <v>137</v>
      </c>
      <c r="O41" s="36"/>
      <c r="P41" s="36"/>
      <c r="Q41" s="19">
        <v>3</v>
      </c>
      <c r="R41" s="19"/>
      <c r="S41" s="19">
        <v>19</v>
      </c>
      <c r="T41" s="20">
        <v>22</v>
      </c>
      <c r="U41" s="11" t="s">
        <v>278</v>
      </c>
      <c r="V41" s="18" t="s">
        <v>334</v>
      </c>
    </row>
    <row r="42" spans="1:22" s="30" customFormat="1" ht="33.75" x14ac:dyDescent="0.2">
      <c r="A42" s="19">
        <f t="shared" si="0"/>
        <v>35</v>
      </c>
      <c r="B42" s="19">
        <v>48460</v>
      </c>
      <c r="C42" s="15" t="s">
        <v>165</v>
      </c>
      <c r="D42" s="16" t="s">
        <v>166</v>
      </c>
      <c r="E42" s="16" t="s">
        <v>167</v>
      </c>
      <c r="F42" s="16" t="s">
        <v>168</v>
      </c>
      <c r="G42" s="36" t="s">
        <v>169</v>
      </c>
      <c r="H42" s="41" t="s">
        <v>23</v>
      </c>
      <c r="I42" s="13" t="s">
        <v>24</v>
      </c>
      <c r="J42" s="13" t="s">
        <v>25</v>
      </c>
      <c r="K42" s="36" t="s">
        <v>24</v>
      </c>
      <c r="L42" s="36" t="s">
        <v>163</v>
      </c>
      <c r="M42" s="36" t="s">
        <v>28</v>
      </c>
      <c r="N42" s="87" t="s">
        <v>170</v>
      </c>
      <c r="O42" s="36"/>
      <c r="P42" s="36"/>
      <c r="Q42" s="17">
        <v>11</v>
      </c>
      <c r="R42" s="17"/>
      <c r="S42" s="17">
        <v>11</v>
      </c>
      <c r="T42" s="20">
        <f>+Q42+R42+S42</f>
        <v>22</v>
      </c>
      <c r="U42" s="11" t="s">
        <v>278</v>
      </c>
      <c r="V42" s="20"/>
    </row>
    <row r="43" spans="1:22" s="31" customFormat="1" ht="33.75" x14ac:dyDescent="0.2">
      <c r="A43" s="19">
        <f t="shared" si="0"/>
        <v>36</v>
      </c>
      <c r="B43" s="79">
        <v>48508</v>
      </c>
      <c r="C43" s="33" t="s">
        <v>51</v>
      </c>
      <c r="D43" s="34" t="s">
        <v>151</v>
      </c>
      <c r="E43" s="34" t="s">
        <v>108</v>
      </c>
      <c r="F43" s="34" t="s">
        <v>150</v>
      </c>
      <c r="G43" s="32" t="s">
        <v>52</v>
      </c>
      <c r="H43" s="44" t="s">
        <v>23</v>
      </c>
      <c r="I43" s="32" t="s">
        <v>53</v>
      </c>
      <c r="J43" s="32" t="s">
        <v>54</v>
      </c>
      <c r="K43" s="32" t="s">
        <v>24</v>
      </c>
      <c r="L43" s="32" t="s">
        <v>33</v>
      </c>
      <c r="M43" s="44" t="s">
        <v>23</v>
      </c>
      <c r="N43" s="44" t="s">
        <v>55</v>
      </c>
      <c r="O43" s="32"/>
      <c r="P43" s="32"/>
      <c r="Q43" s="79">
        <v>20</v>
      </c>
      <c r="R43" s="79">
        <v>0</v>
      </c>
      <c r="S43" s="85">
        <v>0</v>
      </c>
      <c r="T43" s="35">
        <f>SUM(Q43:S43)</f>
        <v>20</v>
      </c>
      <c r="U43" s="11" t="s">
        <v>333</v>
      </c>
      <c r="V43" s="44" t="s">
        <v>341</v>
      </c>
    </row>
    <row r="44" spans="1:22" s="30" customFormat="1" ht="22.5" x14ac:dyDescent="0.2">
      <c r="A44" s="19">
        <f t="shared" si="0"/>
        <v>37</v>
      </c>
      <c r="B44" s="19">
        <v>48590</v>
      </c>
      <c r="C44" s="15">
        <v>9372809</v>
      </c>
      <c r="D44" s="16" t="s">
        <v>109</v>
      </c>
      <c r="E44" s="16" t="s">
        <v>110</v>
      </c>
      <c r="F44" s="16" t="s">
        <v>111</v>
      </c>
      <c r="G44" s="36" t="s">
        <v>112</v>
      </c>
      <c r="H44" s="36" t="s">
        <v>23</v>
      </c>
      <c r="I44" s="13" t="s">
        <v>24</v>
      </c>
      <c r="J44" s="13" t="s">
        <v>25</v>
      </c>
      <c r="K44" s="13" t="s">
        <v>24</v>
      </c>
      <c r="L44" s="13" t="s">
        <v>27</v>
      </c>
      <c r="M44" s="13" t="s">
        <v>23</v>
      </c>
      <c r="N44" s="36" t="s">
        <v>113</v>
      </c>
      <c r="O44" s="39" t="s">
        <v>273</v>
      </c>
      <c r="P44" s="39" t="s">
        <v>273</v>
      </c>
      <c r="Q44" s="19">
        <v>20</v>
      </c>
      <c r="R44" s="19"/>
      <c r="S44" s="19">
        <v>0</v>
      </c>
      <c r="T44" s="20">
        <v>20</v>
      </c>
      <c r="U44" s="11" t="s">
        <v>278</v>
      </c>
      <c r="V44" s="8"/>
    </row>
    <row r="45" spans="1:22" s="30" customFormat="1" ht="33.75" x14ac:dyDescent="0.2">
      <c r="A45" s="19">
        <f t="shared" si="0"/>
        <v>38</v>
      </c>
      <c r="B45" s="19">
        <v>48287</v>
      </c>
      <c r="C45" s="15" t="s">
        <v>212</v>
      </c>
      <c r="D45" s="16" t="s">
        <v>213</v>
      </c>
      <c r="E45" s="16" t="s">
        <v>214</v>
      </c>
      <c r="F45" s="16" t="s">
        <v>215</v>
      </c>
      <c r="G45" s="36" t="s">
        <v>216</v>
      </c>
      <c r="H45" s="36" t="s">
        <v>217</v>
      </c>
      <c r="I45" s="13" t="s">
        <v>24</v>
      </c>
      <c r="J45" s="13" t="s">
        <v>25</v>
      </c>
      <c r="K45" s="13" t="s">
        <v>24</v>
      </c>
      <c r="L45" s="13" t="s">
        <v>163</v>
      </c>
      <c r="M45" s="36" t="s">
        <v>28</v>
      </c>
      <c r="N45" s="41" t="s">
        <v>170</v>
      </c>
      <c r="O45" s="13" t="s">
        <v>218</v>
      </c>
      <c r="P45" s="36" t="s">
        <v>164</v>
      </c>
      <c r="Q45" s="19">
        <v>19</v>
      </c>
      <c r="R45" s="19"/>
      <c r="S45" s="19">
        <v>1</v>
      </c>
      <c r="T45" s="20">
        <f>+Q45+R45+S45</f>
        <v>20</v>
      </c>
      <c r="U45" s="11" t="s">
        <v>278</v>
      </c>
      <c r="V45" s="8"/>
    </row>
    <row r="46" spans="1:22" s="94" customFormat="1" ht="28.5" customHeight="1" x14ac:dyDescent="0.2">
      <c r="A46" s="19">
        <f t="shared" si="0"/>
        <v>39</v>
      </c>
      <c r="B46" s="89">
        <v>48582</v>
      </c>
      <c r="C46" s="90">
        <v>10295849</v>
      </c>
      <c r="D46" s="91" t="s">
        <v>97</v>
      </c>
      <c r="E46" s="91" t="s">
        <v>98</v>
      </c>
      <c r="F46" s="91" t="s">
        <v>99</v>
      </c>
      <c r="G46" s="43" t="s">
        <v>100</v>
      </c>
      <c r="H46" s="43" t="s">
        <v>43</v>
      </c>
      <c r="I46" s="92" t="s">
        <v>24</v>
      </c>
      <c r="J46" s="92" t="s">
        <v>25</v>
      </c>
      <c r="K46" s="43" t="s">
        <v>24</v>
      </c>
      <c r="L46" s="43" t="s">
        <v>27</v>
      </c>
      <c r="M46" s="43" t="s">
        <v>327</v>
      </c>
      <c r="N46" s="43" t="s">
        <v>86</v>
      </c>
      <c r="O46" s="43" t="s">
        <v>96</v>
      </c>
      <c r="P46" s="43" t="s">
        <v>101</v>
      </c>
      <c r="Q46" s="48">
        <v>19</v>
      </c>
      <c r="R46" s="48"/>
      <c r="S46" s="48">
        <v>0</v>
      </c>
      <c r="T46" s="93">
        <v>19</v>
      </c>
      <c r="U46" s="11" t="s">
        <v>278</v>
      </c>
      <c r="V46" s="93"/>
    </row>
    <row r="47" spans="1:22" s="30" customFormat="1" ht="33.75" x14ac:dyDescent="0.2">
      <c r="A47" s="19">
        <f t="shared" si="0"/>
        <v>40</v>
      </c>
      <c r="B47" s="19">
        <v>48366</v>
      </c>
      <c r="C47" s="15">
        <v>73958562</v>
      </c>
      <c r="D47" s="16" t="s">
        <v>200</v>
      </c>
      <c r="E47" s="16" t="s">
        <v>201</v>
      </c>
      <c r="F47" s="16" t="s">
        <v>202</v>
      </c>
      <c r="G47" s="36" t="s">
        <v>203</v>
      </c>
      <c r="H47" s="36" t="s">
        <v>23</v>
      </c>
      <c r="I47" s="13" t="s">
        <v>24</v>
      </c>
      <c r="J47" s="13" t="s">
        <v>25</v>
      </c>
      <c r="K47" s="13" t="s">
        <v>24</v>
      </c>
      <c r="L47" s="13" t="s">
        <v>204</v>
      </c>
      <c r="M47" s="13" t="s">
        <v>43</v>
      </c>
      <c r="N47" s="36" t="s">
        <v>205</v>
      </c>
      <c r="O47" s="36" t="s">
        <v>206</v>
      </c>
      <c r="P47" s="40"/>
      <c r="Q47" s="19">
        <v>11</v>
      </c>
      <c r="R47" s="19"/>
      <c r="S47" s="19">
        <v>7</v>
      </c>
      <c r="T47" s="20">
        <f>+Q47+R47+S47</f>
        <v>18</v>
      </c>
      <c r="U47" s="11" t="s">
        <v>278</v>
      </c>
      <c r="V47" s="8"/>
    </row>
    <row r="48" spans="1:22" s="30" customFormat="1" ht="44.25" customHeight="1" x14ac:dyDescent="0.2">
      <c r="A48" s="19">
        <f t="shared" si="0"/>
        <v>41</v>
      </c>
      <c r="B48" s="19">
        <v>48376</v>
      </c>
      <c r="C48" s="15">
        <v>10260423</v>
      </c>
      <c r="D48" s="16" t="s">
        <v>192</v>
      </c>
      <c r="E48" s="16" t="s">
        <v>193</v>
      </c>
      <c r="F48" s="16" t="s">
        <v>194</v>
      </c>
      <c r="G48" s="36" t="s">
        <v>195</v>
      </c>
      <c r="H48" s="36" t="s">
        <v>23</v>
      </c>
      <c r="I48" s="13" t="s">
        <v>24</v>
      </c>
      <c r="J48" s="13" t="s">
        <v>25</v>
      </c>
      <c r="K48" s="13" t="s">
        <v>24</v>
      </c>
      <c r="L48" s="13" t="s">
        <v>196</v>
      </c>
      <c r="M48" s="36" t="s">
        <v>23</v>
      </c>
      <c r="N48" s="41" t="s">
        <v>197</v>
      </c>
      <c r="O48" s="41" t="s">
        <v>198</v>
      </c>
      <c r="P48" s="13" t="s">
        <v>199</v>
      </c>
      <c r="Q48" s="17">
        <v>11</v>
      </c>
      <c r="R48" s="17"/>
      <c r="S48" s="17">
        <v>4</v>
      </c>
      <c r="T48" s="20">
        <f>+Q48+R48+S48</f>
        <v>15</v>
      </c>
      <c r="U48" s="11" t="s">
        <v>278</v>
      </c>
      <c r="V48" s="20"/>
    </row>
    <row r="49" spans="1:22" s="30" customFormat="1" ht="38.25" customHeight="1" x14ac:dyDescent="0.2">
      <c r="A49" s="19">
        <f t="shared" si="0"/>
        <v>42</v>
      </c>
      <c r="B49" s="76">
        <v>48179</v>
      </c>
      <c r="C49" s="21">
        <v>10697809</v>
      </c>
      <c r="D49" s="5" t="s">
        <v>312</v>
      </c>
      <c r="E49" s="5" t="s">
        <v>318</v>
      </c>
      <c r="F49" s="5" t="s">
        <v>319</v>
      </c>
      <c r="G49" s="42">
        <v>1253</v>
      </c>
      <c r="H49" s="36" t="s">
        <v>23</v>
      </c>
      <c r="I49" s="13" t="s">
        <v>24</v>
      </c>
      <c r="J49" s="39" t="s">
        <v>25</v>
      </c>
      <c r="K49" s="39" t="s">
        <v>249</v>
      </c>
      <c r="L49" s="43" t="s">
        <v>291</v>
      </c>
      <c r="M49" s="40"/>
      <c r="N49" s="39" t="s">
        <v>274</v>
      </c>
      <c r="O49" s="39" t="s">
        <v>273</v>
      </c>
      <c r="P49" s="39" t="s">
        <v>273</v>
      </c>
      <c r="Q49" s="25">
        <v>11</v>
      </c>
      <c r="R49" s="25" t="s">
        <v>242</v>
      </c>
      <c r="S49" s="26" t="s">
        <v>244</v>
      </c>
      <c r="T49" s="27">
        <v>15</v>
      </c>
      <c r="U49" s="11" t="s">
        <v>278</v>
      </c>
      <c r="V49" s="8"/>
    </row>
    <row r="50" spans="1:22" s="30" customFormat="1" ht="33.75" x14ac:dyDescent="0.2">
      <c r="A50" s="19">
        <f t="shared" si="0"/>
        <v>43</v>
      </c>
      <c r="B50" s="76">
        <v>47977</v>
      </c>
      <c r="C50" s="4">
        <v>9761648</v>
      </c>
      <c r="D50" s="5" t="s">
        <v>321</v>
      </c>
      <c r="E50" s="5" t="s">
        <v>320</v>
      </c>
      <c r="F50" s="5" t="s">
        <v>272</v>
      </c>
      <c r="G50" s="43" t="s">
        <v>296</v>
      </c>
      <c r="H50" s="36" t="s">
        <v>23</v>
      </c>
      <c r="I50" s="13" t="s">
        <v>24</v>
      </c>
      <c r="J50" s="39" t="s">
        <v>25</v>
      </c>
      <c r="K50" s="39" t="s">
        <v>249</v>
      </c>
      <c r="L50" s="43" t="s">
        <v>291</v>
      </c>
      <c r="M50" s="40"/>
      <c r="N50" s="43" t="s">
        <v>297</v>
      </c>
      <c r="O50" s="39" t="s">
        <v>273</v>
      </c>
      <c r="P50" s="39" t="s">
        <v>273</v>
      </c>
      <c r="Q50" s="21">
        <v>11</v>
      </c>
      <c r="R50" s="7" t="s">
        <v>242</v>
      </c>
      <c r="S50" s="10" t="s">
        <v>243</v>
      </c>
      <c r="T50" s="22">
        <v>14</v>
      </c>
      <c r="U50" s="11" t="s">
        <v>278</v>
      </c>
      <c r="V50" s="8"/>
    </row>
    <row r="51" spans="1:22" s="30" customFormat="1" ht="37.5" customHeight="1" x14ac:dyDescent="0.2">
      <c r="A51" s="19">
        <f t="shared" si="0"/>
        <v>44</v>
      </c>
      <c r="B51" s="19">
        <v>48585</v>
      </c>
      <c r="C51" s="15">
        <v>42058080</v>
      </c>
      <c r="D51" s="16" t="s">
        <v>102</v>
      </c>
      <c r="E51" s="16" t="s">
        <v>103</v>
      </c>
      <c r="F51" s="16" t="s">
        <v>104</v>
      </c>
      <c r="G51" s="36" t="s">
        <v>105</v>
      </c>
      <c r="H51" s="36" t="s">
        <v>23</v>
      </c>
      <c r="I51" s="13" t="s">
        <v>24</v>
      </c>
      <c r="J51" s="13" t="s">
        <v>25</v>
      </c>
      <c r="K51" s="36" t="s">
        <v>24</v>
      </c>
      <c r="L51" s="36" t="s">
        <v>106</v>
      </c>
      <c r="M51" s="36" t="s">
        <v>23</v>
      </c>
      <c r="N51" s="36" t="s">
        <v>107</v>
      </c>
      <c r="O51" s="39" t="s">
        <v>273</v>
      </c>
      <c r="P51" s="39" t="s">
        <v>273</v>
      </c>
      <c r="Q51" s="17">
        <v>3</v>
      </c>
      <c r="R51" s="17"/>
      <c r="S51" s="17">
        <v>7</v>
      </c>
      <c r="T51" s="20">
        <v>10</v>
      </c>
      <c r="U51" s="11" t="s">
        <v>278</v>
      </c>
      <c r="V51" s="20"/>
    </row>
    <row r="52" spans="1:22" s="30" customFormat="1" ht="22.5" x14ac:dyDescent="0.2">
      <c r="A52" s="19">
        <f t="shared" si="0"/>
        <v>45</v>
      </c>
      <c r="B52" s="19">
        <v>48574</v>
      </c>
      <c r="C52" s="15">
        <v>42527718</v>
      </c>
      <c r="D52" s="16" t="s">
        <v>75</v>
      </c>
      <c r="E52" s="16" t="s">
        <v>89</v>
      </c>
      <c r="F52" s="16" t="s">
        <v>90</v>
      </c>
      <c r="G52" s="36" t="s">
        <v>91</v>
      </c>
      <c r="H52" s="36" t="s">
        <v>92</v>
      </c>
      <c r="I52" s="13" t="s">
        <v>53</v>
      </c>
      <c r="J52" s="13" t="s">
        <v>93</v>
      </c>
      <c r="K52" s="36" t="s">
        <v>53</v>
      </c>
      <c r="L52" s="36" t="s">
        <v>94</v>
      </c>
      <c r="M52" s="36" t="s">
        <v>328</v>
      </c>
      <c r="N52" s="36" t="s">
        <v>95</v>
      </c>
      <c r="O52" s="36" t="s">
        <v>96</v>
      </c>
      <c r="P52" s="36" t="s">
        <v>86</v>
      </c>
      <c r="Q52" s="17">
        <v>3</v>
      </c>
      <c r="R52" s="17"/>
      <c r="S52" s="17">
        <v>4</v>
      </c>
      <c r="T52" s="20">
        <v>7</v>
      </c>
      <c r="U52" s="11" t="s">
        <v>278</v>
      </c>
      <c r="V52" s="20"/>
    </row>
    <row r="53" spans="1:22" s="30" customFormat="1" ht="33.75" customHeight="1" x14ac:dyDescent="0.2">
      <c r="A53" s="19">
        <f t="shared" si="0"/>
        <v>46</v>
      </c>
      <c r="B53" s="19">
        <v>48600</v>
      </c>
      <c r="C53" s="15">
        <v>16155697</v>
      </c>
      <c r="D53" s="16" t="s">
        <v>120</v>
      </c>
      <c r="E53" s="16" t="s">
        <v>121</v>
      </c>
      <c r="F53" s="16" t="s">
        <v>122</v>
      </c>
      <c r="G53" s="36" t="s">
        <v>123</v>
      </c>
      <c r="H53" s="36" t="s">
        <v>23</v>
      </c>
      <c r="I53" s="13" t="s">
        <v>24</v>
      </c>
      <c r="J53" s="13" t="s">
        <v>25</v>
      </c>
      <c r="K53" s="13" t="s">
        <v>24</v>
      </c>
      <c r="L53" s="13" t="s">
        <v>27</v>
      </c>
      <c r="M53" s="36" t="s">
        <v>23</v>
      </c>
      <c r="N53" s="41" t="s">
        <v>124</v>
      </c>
      <c r="O53" s="39" t="s">
        <v>273</v>
      </c>
      <c r="P53" s="39" t="s">
        <v>273</v>
      </c>
      <c r="Q53" s="19">
        <v>3</v>
      </c>
      <c r="R53" s="19"/>
      <c r="S53" s="19">
        <v>4</v>
      </c>
      <c r="T53" s="20">
        <v>7</v>
      </c>
      <c r="U53" s="11" t="s">
        <v>278</v>
      </c>
      <c r="V53" s="8"/>
    </row>
    <row r="54" spans="1:22" s="30" customFormat="1" ht="31.5" customHeight="1" x14ac:dyDescent="0.2">
      <c r="A54" s="19">
        <f t="shared" si="0"/>
        <v>47</v>
      </c>
      <c r="B54" s="19">
        <v>48586</v>
      </c>
      <c r="C54" s="15">
        <v>45767996</v>
      </c>
      <c r="D54" s="16" t="s">
        <v>129</v>
      </c>
      <c r="E54" s="16" t="s">
        <v>130</v>
      </c>
      <c r="F54" s="16" t="s">
        <v>131</v>
      </c>
      <c r="G54" s="36"/>
      <c r="H54" s="36"/>
      <c r="I54" s="13"/>
      <c r="J54" s="13"/>
      <c r="K54" s="13"/>
      <c r="L54" s="13"/>
      <c r="M54" s="13"/>
      <c r="N54" s="41"/>
      <c r="O54" s="41"/>
      <c r="P54" s="36"/>
      <c r="Q54" s="19"/>
      <c r="R54" s="19"/>
      <c r="S54" s="19"/>
      <c r="T54" s="20"/>
      <c r="U54" s="11" t="s">
        <v>333</v>
      </c>
      <c r="V54" s="16" t="s">
        <v>132</v>
      </c>
    </row>
    <row r="56" spans="1:22" ht="15.75" x14ac:dyDescent="0.25">
      <c r="A56" s="82"/>
      <c r="B56" s="86" t="s">
        <v>337</v>
      </c>
    </row>
    <row r="57" spans="1:22" ht="15.75" x14ac:dyDescent="0.25">
      <c r="A57" s="82"/>
      <c r="B57" s="86" t="s">
        <v>338</v>
      </c>
    </row>
    <row r="58" spans="1:22" ht="15.75" x14ac:dyDescent="0.25">
      <c r="A58" s="82"/>
      <c r="B58" s="86" t="s">
        <v>339</v>
      </c>
    </row>
  </sheetData>
  <mergeCells count="25">
    <mergeCell ref="A2:V3"/>
    <mergeCell ref="A4:A7"/>
    <mergeCell ref="B4:B7"/>
    <mergeCell ref="C4:C7"/>
    <mergeCell ref="D4:D7"/>
    <mergeCell ref="E4:E7"/>
    <mergeCell ref="F4:F7"/>
    <mergeCell ref="G4:J5"/>
    <mergeCell ref="K4:P4"/>
    <mergeCell ref="Q4:S5"/>
    <mergeCell ref="R6:R7"/>
    <mergeCell ref="T4:T7"/>
    <mergeCell ref="V4:V7"/>
    <mergeCell ref="K5:K7"/>
    <mergeCell ref="L5:L7"/>
    <mergeCell ref="M5:M7"/>
    <mergeCell ref="N5:N7"/>
    <mergeCell ref="O5:O7"/>
    <mergeCell ref="P5:P7"/>
    <mergeCell ref="S6:S7"/>
    <mergeCell ref="G6:G7"/>
    <mergeCell ref="H6:H7"/>
    <mergeCell ref="I6:I7"/>
    <mergeCell ref="J6:J7"/>
    <mergeCell ref="Q6:Q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</dc:creator>
  <cp:lastModifiedBy>SUD</cp:lastModifiedBy>
  <cp:lastPrinted>2021-10-11T16:27:13Z</cp:lastPrinted>
  <dcterms:created xsi:type="dcterms:W3CDTF">2021-10-11T15:47:40Z</dcterms:created>
  <dcterms:modified xsi:type="dcterms:W3CDTF">2021-10-25T23:23:19Z</dcterms:modified>
</cp:coreProperties>
</file>